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amiyakensetsu\Desktop\請求書\正\"/>
    </mc:Choice>
  </mc:AlternateContent>
  <xr:revisionPtr revIDLastSave="0" documentId="13_ncr:1_{E1C7A807-D8E2-401E-A860-34CFB7642357}" xr6:coauthVersionLast="47" xr6:coauthVersionMax="47" xr10:uidLastSave="{00000000-0000-0000-0000-000000000000}"/>
  <bookViews>
    <workbookView xWindow="-120" yWindow="-120" windowWidth="24240" windowHeight="13020" tabRatio="796" activeTab="1" xr2:uid="{00000000-000D-0000-FFFF-FFFF00000000}"/>
  </bookViews>
  <sheets>
    <sheet name="記入要領" sheetId="28" r:id="rId1"/>
    <sheet name="請求書(表紙)" sheetId="26" r:id="rId2"/>
    <sheet name="内訳書①" sheetId="16" r:id="rId3"/>
    <sheet name="内訳書②" sheetId="17" r:id="rId4"/>
    <sheet name="内訳書③" sheetId="18" r:id="rId5"/>
    <sheet name="内訳書④" sheetId="19" r:id="rId6"/>
    <sheet name="内訳書⑤" sheetId="20" r:id="rId7"/>
    <sheet name="内訳書⑥" sheetId="21" r:id="rId8"/>
    <sheet name="内訳書⑦" sheetId="22" r:id="rId9"/>
    <sheet name="内訳書⑧" sheetId="23" r:id="rId10"/>
    <sheet name="内訳書⑨" sheetId="24" r:id="rId11"/>
    <sheet name="内訳書⑩" sheetId="25" r:id="rId12"/>
    <sheet name="改定履歴" sheetId="5" r:id="rId13"/>
  </sheets>
  <definedNames>
    <definedName name="_xlnm.Print_Area" localSheetId="0">記入要領!$A$1:$BA$173</definedName>
    <definedName name="_xlnm.Print_Area" localSheetId="1">'請求書(表紙)'!$B$2:$BA$223</definedName>
    <definedName name="_xlnm.Print_Area" localSheetId="2">内訳書①!$B$2:$BA$223</definedName>
    <definedName name="_xlnm.Print_Area" localSheetId="3">内訳書②!$B$2:$BA$223</definedName>
    <definedName name="_xlnm.Print_Area" localSheetId="4">内訳書③!$B$2:$BA$223</definedName>
    <definedName name="_xlnm.Print_Area" localSheetId="5">内訳書④!$B$2:$BA$223</definedName>
    <definedName name="_xlnm.Print_Area" localSheetId="6">内訳書⑤!$B$2:$BA$223</definedName>
    <definedName name="_xlnm.Print_Area" localSheetId="7">内訳書⑥!$B$2:$BA$223</definedName>
    <definedName name="_xlnm.Print_Area" localSheetId="8">内訳書⑦!$B$2:$BA$223</definedName>
    <definedName name="_xlnm.Print_Area" localSheetId="9">内訳書⑧!$B$2:$BA$223</definedName>
    <definedName name="_xlnm.Print_Area" localSheetId="10">内訳書⑨!$B$2:$BA$223</definedName>
    <definedName name="_xlnm.Print_Area" localSheetId="11">内訳書⑩!$B$2:$BA$223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6" i="26" l="1"/>
  <c r="AL15" i="26"/>
  <c r="AL14" i="26"/>
  <c r="AL13" i="26"/>
  <c r="AR220" i="25"/>
  <c r="AP220" i="25"/>
  <c r="AL220" i="25"/>
  <c r="AJ220" i="25"/>
  <c r="Z220" i="25"/>
  <c r="X220" i="25"/>
  <c r="T220" i="25"/>
  <c r="S220" i="25"/>
  <c r="D220" i="25"/>
  <c r="C220" i="25"/>
  <c r="B220" i="25"/>
  <c r="AR218" i="25"/>
  <c r="AP218" i="25"/>
  <c r="AL218" i="25"/>
  <c r="AJ218" i="25"/>
  <c r="Z218" i="25"/>
  <c r="X218" i="25"/>
  <c r="T218" i="25"/>
  <c r="S218" i="25"/>
  <c r="D218" i="25"/>
  <c r="C218" i="25"/>
  <c r="B218" i="25"/>
  <c r="AR216" i="25"/>
  <c r="AP216" i="25"/>
  <c r="AL216" i="25"/>
  <c r="AJ216" i="25"/>
  <c r="Z216" i="25"/>
  <c r="X216" i="25"/>
  <c r="T216" i="25"/>
  <c r="S216" i="25"/>
  <c r="D216" i="25"/>
  <c r="C216" i="25"/>
  <c r="B216" i="25"/>
  <c r="AR214" i="25"/>
  <c r="AP214" i="25"/>
  <c r="AL214" i="25"/>
  <c r="AJ214" i="25"/>
  <c r="Z214" i="25"/>
  <c r="X214" i="25"/>
  <c r="T214" i="25"/>
  <c r="S214" i="25"/>
  <c r="D214" i="25"/>
  <c r="C214" i="25"/>
  <c r="B214" i="25"/>
  <c r="AR212" i="25"/>
  <c r="AP212" i="25"/>
  <c r="AL212" i="25"/>
  <c r="AJ212" i="25"/>
  <c r="Z212" i="25"/>
  <c r="X212" i="25"/>
  <c r="T212" i="25"/>
  <c r="S212" i="25"/>
  <c r="D212" i="25"/>
  <c r="C212" i="25"/>
  <c r="B212" i="25"/>
  <c r="AR210" i="25"/>
  <c r="AP210" i="25"/>
  <c r="AL210" i="25"/>
  <c r="AJ210" i="25"/>
  <c r="Z210" i="25"/>
  <c r="X210" i="25"/>
  <c r="T210" i="25"/>
  <c r="S210" i="25"/>
  <c r="D210" i="25"/>
  <c r="C210" i="25"/>
  <c r="B210" i="25"/>
  <c r="AR208" i="25"/>
  <c r="AP208" i="25"/>
  <c r="AL208" i="25"/>
  <c r="AJ208" i="25"/>
  <c r="Z208" i="25"/>
  <c r="X208" i="25"/>
  <c r="T208" i="25"/>
  <c r="S208" i="25"/>
  <c r="D208" i="25"/>
  <c r="C208" i="25"/>
  <c r="B208" i="25"/>
  <c r="AR206" i="25"/>
  <c r="AP206" i="25"/>
  <c r="AL206" i="25"/>
  <c r="AJ206" i="25"/>
  <c r="Z206" i="25"/>
  <c r="X206" i="25"/>
  <c r="T206" i="25"/>
  <c r="S206" i="25"/>
  <c r="D206" i="25"/>
  <c r="C206" i="25"/>
  <c r="B206" i="25"/>
  <c r="AR204" i="25"/>
  <c r="AP204" i="25"/>
  <c r="AL204" i="25"/>
  <c r="AJ204" i="25"/>
  <c r="Z204" i="25"/>
  <c r="X204" i="25"/>
  <c r="T204" i="25"/>
  <c r="S204" i="25"/>
  <c r="D204" i="25"/>
  <c r="C204" i="25"/>
  <c r="B204" i="25"/>
  <c r="AR202" i="25"/>
  <c r="AP202" i="25"/>
  <c r="AL202" i="25"/>
  <c r="AJ202" i="25"/>
  <c r="Z202" i="25"/>
  <c r="X202" i="25"/>
  <c r="T202" i="25"/>
  <c r="S202" i="25"/>
  <c r="D202" i="25"/>
  <c r="C202" i="25"/>
  <c r="B202" i="25"/>
  <c r="AR200" i="25"/>
  <c r="AP200" i="25"/>
  <c r="AL200" i="25"/>
  <c r="AJ200" i="25"/>
  <c r="Z200" i="25"/>
  <c r="X200" i="25"/>
  <c r="T200" i="25"/>
  <c r="S200" i="25"/>
  <c r="D200" i="25"/>
  <c r="C200" i="25"/>
  <c r="B200" i="25"/>
  <c r="AR198" i="25"/>
  <c r="AP198" i="25"/>
  <c r="AL198" i="25"/>
  <c r="AJ198" i="25"/>
  <c r="Z198" i="25"/>
  <c r="X198" i="25"/>
  <c r="T198" i="25"/>
  <c r="S198" i="25"/>
  <c r="D198" i="25"/>
  <c r="C198" i="25"/>
  <c r="B198" i="25"/>
  <c r="AR196" i="25"/>
  <c r="AP196" i="25"/>
  <c r="AL196" i="25"/>
  <c r="AJ196" i="25"/>
  <c r="Z196" i="25"/>
  <c r="X196" i="25"/>
  <c r="T196" i="25"/>
  <c r="S196" i="25"/>
  <c r="D196" i="25"/>
  <c r="C196" i="25"/>
  <c r="B196" i="25"/>
  <c r="AR194" i="25"/>
  <c r="AP194" i="25"/>
  <c r="AL194" i="25"/>
  <c r="AJ194" i="25"/>
  <c r="Z194" i="25"/>
  <c r="X194" i="25"/>
  <c r="T194" i="25"/>
  <c r="S194" i="25"/>
  <c r="D194" i="25"/>
  <c r="C194" i="25"/>
  <c r="B194" i="25"/>
  <c r="AR192" i="25"/>
  <c r="AP192" i="25"/>
  <c r="AL192" i="25"/>
  <c r="AJ192" i="25"/>
  <c r="Z192" i="25"/>
  <c r="X192" i="25"/>
  <c r="T192" i="25"/>
  <c r="S192" i="25"/>
  <c r="D192" i="25"/>
  <c r="C192" i="25"/>
  <c r="B192" i="25"/>
  <c r="AR190" i="25"/>
  <c r="AP190" i="25"/>
  <c r="AL190" i="25"/>
  <c r="AJ190" i="25"/>
  <c r="Z190" i="25"/>
  <c r="X190" i="25"/>
  <c r="T190" i="25"/>
  <c r="S190" i="25"/>
  <c r="D190" i="25"/>
  <c r="C190" i="25"/>
  <c r="B190" i="25"/>
  <c r="AR188" i="25"/>
  <c r="AP188" i="25"/>
  <c r="AL188" i="25"/>
  <c r="AJ188" i="25"/>
  <c r="Z188" i="25"/>
  <c r="X188" i="25"/>
  <c r="T188" i="25"/>
  <c r="S188" i="25"/>
  <c r="D188" i="25"/>
  <c r="C188" i="25"/>
  <c r="B188" i="25"/>
  <c r="AR186" i="25"/>
  <c r="AP186" i="25"/>
  <c r="AL186" i="25"/>
  <c r="AJ186" i="25"/>
  <c r="Z186" i="25"/>
  <c r="X186" i="25"/>
  <c r="T186" i="25"/>
  <c r="S186" i="25"/>
  <c r="D186" i="25"/>
  <c r="C186" i="25"/>
  <c r="B186" i="25"/>
  <c r="AR184" i="25"/>
  <c r="AP184" i="25"/>
  <c r="AL184" i="25"/>
  <c r="AJ184" i="25"/>
  <c r="Z184" i="25"/>
  <c r="X184" i="25"/>
  <c r="T184" i="25"/>
  <c r="S184" i="25"/>
  <c r="D184" i="25"/>
  <c r="C184" i="25"/>
  <c r="B184" i="25"/>
  <c r="AR182" i="25"/>
  <c r="AP182" i="25"/>
  <c r="AL182" i="25"/>
  <c r="AJ182" i="25"/>
  <c r="Z182" i="25"/>
  <c r="X182" i="25"/>
  <c r="T182" i="25"/>
  <c r="S182" i="25"/>
  <c r="D182" i="25"/>
  <c r="C182" i="25"/>
  <c r="B182" i="25"/>
  <c r="AR180" i="25"/>
  <c r="AP180" i="25"/>
  <c r="AL180" i="25"/>
  <c r="AJ180" i="25"/>
  <c r="Z180" i="25"/>
  <c r="X180" i="25"/>
  <c r="T180" i="25"/>
  <c r="S180" i="25"/>
  <c r="D180" i="25"/>
  <c r="C180" i="25"/>
  <c r="B180" i="25"/>
  <c r="AR178" i="25"/>
  <c r="AP178" i="25"/>
  <c r="AL178" i="25"/>
  <c r="AJ178" i="25"/>
  <c r="Z178" i="25"/>
  <c r="X178" i="25"/>
  <c r="T178" i="25"/>
  <c r="S178" i="25"/>
  <c r="D178" i="25"/>
  <c r="C178" i="25"/>
  <c r="B178" i="25"/>
  <c r="AR176" i="25"/>
  <c r="AP176" i="25"/>
  <c r="AL176" i="25"/>
  <c r="AJ176" i="25"/>
  <c r="Z176" i="25"/>
  <c r="X176" i="25"/>
  <c r="T176" i="25"/>
  <c r="S176" i="25"/>
  <c r="D176" i="25"/>
  <c r="C176" i="25"/>
  <c r="B176" i="25"/>
  <c r="AR174" i="25"/>
  <c r="AP174" i="25"/>
  <c r="AL174" i="25"/>
  <c r="AJ174" i="25"/>
  <c r="Z174" i="25"/>
  <c r="X174" i="25"/>
  <c r="T174" i="25"/>
  <c r="S174" i="25"/>
  <c r="D174" i="25"/>
  <c r="C174" i="25"/>
  <c r="B174" i="25"/>
  <c r="AR172" i="25"/>
  <c r="AP172" i="25"/>
  <c r="AL172" i="25"/>
  <c r="AJ172" i="25"/>
  <c r="Z172" i="25"/>
  <c r="X172" i="25"/>
  <c r="T172" i="25"/>
  <c r="S172" i="25"/>
  <c r="D172" i="25"/>
  <c r="C172" i="25"/>
  <c r="B172" i="25"/>
  <c r="AR170" i="25"/>
  <c r="AP170" i="25"/>
  <c r="AL170" i="25"/>
  <c r="AJ170" i="25"/>
  <c r="Z170" i="25"/>
  <c r="X170" i="25"/>
  <c r="T170" i="25"/>
  <c r="S170" i="25"/>
  <c r="D170" i="25"/>
  <c r="C170" i="25"/>
  <c r="B170" i="25"/>
  <c r="AR168" i="25"/>
  <c r="AP168" i="25"/>
  <c r="AL168" i="25"/>
  <c r="AJ168" i="25"/>
  <c r="Z168" i="25"/>
  <c r="X168" i="25"/>
  <c r="T168" i="25"/>
  <c r="S168" i="25"/>
  <c r="D168" i="25"/>
  <c r="C168" i="25"/>
  <c r="B168" i="25"/>
  <c r="AR166" i="25"/>
  <c r="AP166" i="25"/>
  <c r="AL166" i="25"/>
  <c r="AJ166" i="25"/>
  <c r="Z166" i="25"/>
  <c r="X166" i="25"/>
  <c r="T166" i="25"/>
  <c r="S166" i="25"/>
  <c r="D166" i="25"/>
  <c r="C166" i="25"/>
  <c r="B166" i="25"/>
  <c r="AY162" i="25"/>
  <c r="AV162" i="25"/>
  <c r="AR162" i="25"/>
  <c r="F161" i="25"/>
  <c r="AO159" i="25"/>
  <c r="AE159" i="25"/>
  <c r="AE158" i="25"/>
  <c r="AE157" i="25"/>
  <c r="AE156" i="25"/>
  <c r="AE155" i="25"/>
  <c r="AF153" i="25"/>
  <c r="AR146" i="25"/>
  <c r="AP146" i="25"/>
  <c r="AL146" i="25"/>
  <c r="AJ146" i="25"/>
  <c r="Z146" i="25"/>
  <c r="X146" i="25"/>
  <c r="T146" i="25"/>
  <c r="S146" i="25"/>
  <c r="D146" i="25"/>
  <c r="C146" i="25"/>
  <c r="B146" i="25"/>
  <c r="AR144" i="25"/>
  <c r="AP144" i="25"/>
  <c r="AL144" i="25"/>
  <c r="AJ144" i="25"/>
  <c r="Z144" i="25"/>
  <c r="X144" i="25"/>
  <c r="T144" i="25"/>
  <c r="S144" i="25"/>
  <c r="D144" i="25"/>
  <c r="C144" i="25"/>
  <c r="B144" i="25"/>
  <c r="AR142" i="25"/>
  <c r="AP142" i="25"/>
  <c r="AL142" i="25"/>
  <c r="AJ142" i="25"/>
  <c r="Z142" i="25"/>
  <c r="X142" i="25"/>
  <c r="T142" i="25"/>
  <c r="S142" i="25"/>
  <c r="D142" i="25"/>
  <c r="C142" i="25"/>
  <c r="B142" i="25"/>
  <c r="AR140" i="25"/>
  <c r="AP140" i="25"/>
  <c r="AL140" i="25"/>
  <c r="AJ140" i="25"/>
  <c r="Z140" i="25"/>
  <c r="X140" i="25"/>
  <c r="T140" i="25"/>
  <c r="S140" i="25"/>
  <c r="D140" i="25"/>
  <c r="C140" i="25"/>
  <c r="B140" i="25"/>
  <c r="AR138" i="25"/>
  <c r="AP138" i="25"/>
  <c r="AL138" i="25"/>
  <c r="AJ138" i="25"/>
  <c r="Z138" i="25"/>
  <c r="X138" i="25"/>
  <c r="T138" i="25"/>
  <c r="S138" i="25"/>
  <c r="D138" i="25"/>
  <c r="C138" i="25"/>
  <c r="B138" i="25"/>
  <c r="AR136" i="25"/>
  <c r="AP136" i="25"/>
  <c r="AL136" i="25"/>
  <c r="AJ136" i="25"/>
  <c r="Z136" i="25"/>
  <c r="X136" i="25"/>
  <c r="T136" i="25"/>
  <c r="S136" i="25"/>
  <c r="D136" i="25"/>
  <c r="C136" i="25"/>
  <c r="B136" i="25"/>
  <c r="AR134" i="25"/>
  <c r="AP134" i="25"/>
  <c r="AL134" i="25"/>
  <c r="AJ134" i="25"/>
  <c r="Z134" i="25"/>
  <c r="X134" i="25"/>
  <c r="T134" i="25"/>
  <c r="S134" i="25"/>
  <c r="D134" i="25"/>
  <c r="C134" i="25"/>
  <c r="B134" i="25"/>
  <c r="AR132" i="25"/>
  <c r="AP132" i="25"/>
  <c r="AL132" i="25"/>
  <c r="AJ132" i="25"/>
  <c r="Z132" i="25"/>
  <c r="X132" i="25"/>
  <c r="T132" i="25"/>
  <c r="S132" i="25"/>
  <c r="D132" i="25"/>
  <c r="C132" i="25"/>
  <c r="B132" i="25"/>
  <c r="AR130" i="25"/>
  <c r="AP130" i="25"/>
  <c r="AL130" i="25"/>
  <c r="AJ130" i="25"/>
  <c r="Z130" i="25"/>
  <c r="X130" i="25"/>
  <c r="T130" i="25"/>
  <c r="S130" i="25"/>
  <c r="D130" i="25"/>
  <c r="C130" i="25"/>
  <c r="B130" i="25"/>
  <c r="AR128" i="25"/>
  <c r="AP128" i="25"/>
  <c r="AL128" i="25"/>
  <c r="AJ128" i="25"/>
  <c r="Z128" i="25"/>
  <c r="X128" i="25"/>
  <c r="T128" i="25"/>
  <c r="S128" i="25"/>
  <c r="D128" i="25"/>
  <c r="C128" i="25"/>
  <c r="B128" i="25"/>
  <c r="AR126" i="25"/>
  <c r="AP126" i="25"/>
  <c r="AL126" i="25"/>
  <c r="AJ126" i="25"/>
  <c r="Z126" i="25"/>
  <c r="X126" i="25"/>
  <c r="T126" i="25"/>
  <c r="S126" i="25"/>
  <c r="D126" i="25"/>
  <c r="C126" i="25"/>
  <c r="B126" i="25"/>
  <c r="AR124" i="25"/>
  <c r="AP124" i="25"/>
  <c r="AL124" i="25"/>
  <c r="AJ124" i="25"/>
  <c r="Z124" i="25"/>
  <c r="X124" i="25"/>
  <c r="T124" i="25"/>
  <c r="S124" i="25"/>
  <c r="D124" i="25"/>
  <c r="C124" i="25"/>
  <c r="B124" i="25"/>
  <c r="AR122" i="25"/>
  <c r="AP122" i="25"/>
  <c r="AL122" i="25"/>
  <c r="AJ122" i="25"/>
  <c r="Z122" i="25"/>
  <c r="X122" i="25"/>
  <c r="T122" i="25"/>
  <c r="S122" i="25"/>
  <c r="D122" i="25"/>
  <c r="C122" i="25"/>
  <c r="B122" i="25"/>
  <c r="AR120" i="25"/>
  <c r="AP120" i="25"/>
  <c r="AL120" i="25"/>
  <c r="AJ120" i="25"/>
  <c r="Z120" i="25"/>
  <c r="X120" i="25"/>
  <c r="T120" i="25"/>
  <c r="S120" i="25"/>
  <c r="D120" i="25"/>
  <c r="C120" i="25"/>
  <c r="B120" i="25"/>
  <c r="AR118" i="25"/>
  <c r="AP118" i="25"/>
  <c r="AL118" i="25"/>
  <c r="AJ118" i="25"/>
  <c r="Z118" i="25"/>
  <c r="X118" i="25"/>
  <c r="T118" i="25"/>
  <c r="S118" i="25"/>
  <c r="D118" i="25"/>
  <c r="C118" i="25"/>
  <c r="B118" i="25"/>
  <c r="AR116" i="25"/>
  <c r="AP116" i="25"/>
  <c r="AL116" i="25"/>
  <c r="AJ116" i="25"/>
  <c r="Z116" i="25"/>
  <c r="X116" i="25"/>
  <c r="T116" i="25"/>
  <c r="S116" i="25"/>
  <c r="D116" i="25"/>
  <c r="C116" i="25"/>
  <c r="B116" i="25"/>
  <c r="AR114" i="25"/>
  <c r="AP114" i="25"/>
  <c r="AL114" i="25"/>
  <c r="AJ114" i="25"/>
  <c r="Z114" i="25"/>
  <c r="X114" i="25"/>
  <c r="T114" i="25"/>
  <c r="S114" i="25"/>
  <c r="D114" i="25"/>
  <c r="C114" i="25"/>
  <c r="B114" i="25"/>
  <c r="AR112" i="25"/>
  <c r="AP112" i="25"/>
  <c r="AL112" i="25"/>
  <c r="AJ112" i="25"/>
  <c r="Z112" i="25"/>
  <c r="X112" i="25"/>
  <c r="T112" i="25"/>
  <c r="S112" i="25"/>
  <c r="D112" i="25"/>
  <c r="C112" i="25"/>
  <c r="B112" i="25"/>
  <c r="AR110" i="25"/>
  <c r="AP110" i="25"/>
  <c r="AL110" i="25"/>
  <c r="AJ110" i="25"/>
  <c r="Z110" i="25"/>
  <c r="X110" i="25"/>
  <c r="T110" i="25"/>
  <c r="S110" i="25"/>
  <c r="D110" i="25"/>
  <c r="C110" i="25"/>
  <c r="B110" i="25"/>
  <c r="AR108" i="25"/>
  <c r="AP108" i="25"/>
  <c r="AL108" i="25"/>
  <c r="AJ108" i="25"/>
  <c r="Z108" i="25"/>
  <c r="X108" i="25"/>
  <c r="T108" i="25"/>
  <c r="S108" i="25"/>
  <c r="D108" i="25"/>
  <c r="C108" i="25"/>
  <c r="B108" i="25"/>
  <c r="AR106" i="25"/>
  <c r="AP106" i="25"/>
  <c r="AL106" i="25"/>
  <c r="AJ106" i="25"/>
  <c r="Z106" i="25"/>
  <c r="X106" i="25"/>
  <c r="T106" i="25"/>
  <c r="S106" i="25"/>
  <c r="D106" i="25"/>
  <c r="C106" i="25"/>
  <c r="B106" i="25"/>
  <c r="AR104" i="25"/>
  <c r="AP104" i="25"/>
  <c r="AL104" i="25"/>
  <c r="AJ104" i="25"/>
  <c r="Z104" i="25"/>
  <c r="X104" i="25"/>
  <c r="T104" i="25"/>
  <c r="S104" i="25"/>
  <c r="D104" i="25"/>
  <c r="C104" i="25"/>
  <c r="B104" i="25"/>
  <c r="AR102" i="25"/>
  <c r="AP102" i="25"/>
  <c r="AL102" i="25"/>
  <c r="AJ102" i="25"/>
  <c r="Z102" i="25"/>
  <c r="X102" i="25"/>
  <c r="T102" i="25"/>
  <c r="S102" i="25"/>
  <c r="D102" i="25"/>
  <c r="C102" i="25"/>
  <c r="B102" i="25"/>
  <c r="AR100" i="25"/>
  <c r="AP100" i="25"/>
  <c r="AL100" i="25"/>
  <c r="AJ100" i="25"/>
  <c r="Z100" i="25"/>
  <c r="X100" i="25"/>
  <c r="T100" i="25"/>
  <c r="S100" i="25"/>
  <c r="D100" i="25"/>
  <c r="C100" i="25"/>
  <c r="B100" i="25"/>
  <c r="AR98" i="25"/>
  <c r="AP98" i="25"/>
  <c r="AL98" i="25"/>
  <c r="AJ98" i="25"/>
  <c r="Z98" i="25"/>
  <c r="X98" i="25"/>
  <c r="T98" i="25"/>
  <c r="S98" i="25"/>
  <c r="D98" i="25"/>
  <c r="C98" i="25"/>
  <c r="B98" i="25"/>
  <c r="AR96" i="25"/>
  <c r="AP96" i="25"/>
  <c r="AL96" i="25"/>
  <c r="AJ96" i="25"/>
  <c r="Z96" i="25"/>
  <c r="X96" i="25"/>
  <c r="T96" i="25"/>
  <c r="S96" i="25"/>
  <c r="D96" i="25"/>
  <c r="C96" i="25"/>
  <c r="B96" i="25"/>
  <c r="AR94" i="25"/>
  <c r="AP94" i="25"/>
  <c r="AL94" i="25"/>
  <c r="AJ94" i="25"/>
  <c r="Z94" i="25"/>
  <c r="X94" i="25"/>
  <c r="T94" i="25"/>
  <c r="S94" i="25"/>
  <c r="D94" i="25"/>
  <c r="C94" i="25"/>
  <c r="B94" i="25"/>
  <c r="AR92" i="25"/>
  <c r="AP92" i="25"/>
  <c r="AL92" i="25"/>
  <c r="AJ92" i="25"/>
  <c r="Z92" i="25"/>
  <c r="X92" i="25"/>
  <c r="T92" i="25"/>
  <c r="S92" i="25"/>
  <c r="D92" i="25"/>
  <c r="C92" i="25"/>
  <c r="B92" i="25"/>
  <c r="AY88" i="25"/>
  <c r="AV88" i="25"/>
  <c r="AR88" i="25"/>
  <c r="F87" i="25"/>
  <c r="AO85" i="25"/>
  <c r="AE85" i="25"/>
  <c r="AE84" i="25"/>
  <c r="AE83" i="25"/>
  <c r="AE82" i="25"/>
  <c r="AE81" i="25"/>
  <c r="AF79" i="25"/>
  <c r="AV72" i="25"/>
  <c r="AV146" i="25" s="1"/>
  <c r="AD72" i="25"/>
  <c r="AD146" i="25" s="1"/>
  <c r="AV70" i="25"/>
  <c r="AV144" i="25" s="1"/>
  <c r="AD70" i="25"/>
  <c r="AD144" i="25" s="1"/>
  <c r="AV68" i="25"/>
  <c r="AV216" i="25" s="1"/>
  <c r="AD68" i="25"/>
  <c r="AD142" i="25" s="1"/>
  <c r="AV66" i="25"/>
  <c r="AV140" i="25" s="1"/>
  <c r="AD66" i="25"/>
  <c r="AD140" i="25" s="1"/>
  <c r="AV64" i="25"/>
  <c r="AV212" i="25" s="1"/>
  <c r="AD64" i="25"/>
  <c r="AD138" i="25" s="1"/>
  <c r="AV62" i="25"/>
  <c r="AV136" i="25" s="1"/>
  <c r="AD62" i="25"/>
  <c r="AD210" i="25" s="1"/>
  <c r="AV60" i="25"/>
  <c r="AV134" i="25" s="1"/>
  <c r="AD60" i="25"/>
  <c r="AD134" i="25" s="1"/>
  <c r="AV58" i="25"/>
  <c r="AV132" i="25" s="1"/>
  <c r="AD58" i="25"/>
  <c r="AD132" i="25" s="1"/>
  <c r="AV56" i="25"/>
  <c r="AV204" i="25" s="1"/>
  <c r="AD56" i="25"/>
  <c r="AD130" i="25" s="1"/>
  <c r="AV54" i="25"/>
  <c r="AV128" i="25" s="1"/>
  <c r="AD54" i="25"/>
  <c r="AD128" i="25" s="1"/>
  <c r="AV52" i="25"/>
  <c r="AV200" i="25" s="1"/>
  <c r="AD52" i="25"/>
  <c r="AD126" i="25" s="1"/>
  <c r="AV50" i="25"/>
  <c r="AV198" i="25" s="1"/>
  <c r="AD50" i="25"/>
  <c r="AD198" i="25" s="1"/>
  <c r="AV48" i="25"/>
  <c r="AV122" i="25" s="1"/>
  <c r="AD48" i="25"/>
  <c r="AD122" i="25" s="1"/>
  <c r="AV46" i="25"/>
  <c r="AV120" i="25" s="1"/>
  <c r="AD46" i="25"/>
  <c r="AD120" i="25" s="1"/>
  <c r="AV44" i="25"/>
  <c r="AV192" i="25" s="1"/>
  <c r="AD44" i="25"/>
  <c r="AD118" i="25" s="1"/>
  <c r="AV42" i="25"/>
  <c r="AV116" i="25" s="1"/>
  <c r="AD42" i="25"/>
  <c r="AD116" i="25" s="1"/>
  <c r="AV40" i="25"/>
  <c r="AV188" i="25" s="1"/>
  <c r="AD40" i="25"/>
  <c r="AD114" i="25" s="1"/>
  <c r="AV38" i="25"/>
  <c r="AV186" i="25" s="1"/>
  <c r="AD38" i="25"/>
  <c r="AD186" i="25" s="1"/>
  <c r="AV36" i="25"/>
  <c r="AV110" i="25" s="1"/>
  <c r="AD36" i="25"/>
  <c r="AD110" i="25" s="1"/>
  <c r="AV34" i="25"/>
  <c r="AV108" i="25" s="1"/>
  <c r="AD34" i="25"/>
  <c r="AD108" i="25" s="1"/>
  <c r="AV32" i="25"/>
  <c r="AV180" i="25" s="1"/>
  <c r="AD32" i="25"/>
  <c r="AD106" i="25" s="1"/>
  <c r="AV30" i="25"/>
  <c r="AV104" i="25" s="1"/>
  <c r="AD30" i="25"/>
  <c r="AD104" i="25" s="1"/>
  <c r="AV28" i="25"/>
  <c r="AV176" i="25" s="1"/>
  <c r="AD28" i="25"/>
  <c r="AD102" i="25" s="1"/>
  <c r="AV26" i="25"/>
  <c r="AV174" i="25" s="1"/>
  <c r="AD26" i="25"/>
  <c r="AD174" i="25" s="1"/>
  <c r="AV24" i="25"/>
  <c r="AV98" i="25" s="1"/>
  <c r="AD24" i="25"/>
  <c r="AD98" i="25" s="1"/>
  <c r="AV22" i="25"/>
  <c r="AV96" i="25" s="1"/>
  <c r="AD22" i="25"/>
  <c r="AD96" i="25" s="1"/>
  <c r="AV20" i="25"/>
  <c r="AV168" i="25" s="1"/>
  <c r="AD20" i="25"/>
  <c r="AD94" i="25" s="1"/>
  <c r="AV18" i="25"/>
  <c r="AV92" i="25" s="1"/>
  <c r="AD18" i="25"/>
  <c r="AD92" i="25" s="1"/>
  <c r="AY14" i="25"/>
  <c r="AV14" i="25"/>
  <c r="AR14" i="25"/>
  <c r="F13" i="25"/>
  <c r="AO11" i="25"/>
  <c r="AE11" i="25"/>
  <c r="AE10" i="25"/>
  <c r="AE9" i="25"/>
  <c r="AE8" i="25"/>
  <c r="AE7" i="25"/>
  <c r="AF5" i="25"/>
  <c r="AR220" i="24"/>
  <c r="AP220" i="24"/>
  <c r="AL220" i="24"/>
  <c r="AJ220" i="24"/>
  <c r="Z220" i="24"/>
  <c r="X220" i="24"/>
  <c r="T220" i="24"/>
  <c r="S220" i="24"/>
  <c r="D220" i="24"/>
  <c r="C220" i="24"/>
  <c r="B220" i="24"/>
  <c r="AR218" i="24"/>
  <c r="AP218" i="24"/>
  <c r="AL218" i="24"/>
  <c r="AJ218" i="24"/>
  <c r="Z218" i="24"/>
  <c r="X218" i="24"/>
  <c r="T218" i="24"/>
  <c r="S218" i="24"/>
  <c r="D218" i="24"/>
  <c r="C218" i="24"/>
  <c r="B218" i="24"/>
  <c r="AR216" i="24"/>
  <c r="AP216" i="24"/>
  <c r="AL216" i="24"/>
  <c r="AJ216" i="24"/>
  <c r="Z216" i="24"/>
  <c r="X216" i="24"/>
  <c r="T216" i="24"/>
  <c r="S216" i="24"/>
  <c r="D216" i="24"/>
  <c r="C216" i="24"/>
  <c r="B216" i="24"/>
  <c r="AR214" i="24"/>
  <c r="AP214" i="24"/>
  <c r="AL214" i="24"/>
  <c r="AJ214" i="24"/>
  <c r="Z214" i="24"/>
  <c r="X214" i="24"/>
  <c r="T214" i="24"/>
  <c r="S214" i="24"/>
  <c r="D214" i="24"/>
  <c r="C214" i="24"/>
  <c r="B214" i="24"/>
  <c r="AR212" i="24"/>
  <c r="AP212" i="24"/>
  <c r="AL212" i="24"/>
  <c r="AJ212" i="24"/>
  <c r="Z212" i="24"/>
  <c r="X212" i="24"/>
  <c r="T212" i="24"/>
  <c r="S212" i="24"/>
  <c r="D212" i="24"/>
  <c r="C212" i="24"/>
  <c r="B212" i="24"/>
  <c r="AR210" i="24"/>
  <c r="AP210" i="24"/>
  <c r="AL210" i="24"/>
  <c r="AJ210" i="24"/>
  <c r="Z210" i="24"/>
  <c r="X210" i="24"/>
  <c r="T210" i="24"/>
  <c r="S210" i="24"/>
  <c r="D210" i="24"/>
  <c r="C210" i="24"/>
  <c r="B210" i="24"/>
  <c r="AR208" i="24"/>
  <c r="AP208" i="24"/>
  <c r="AL208" i="24"/>
  <c r="AJ208" i="24"/>
  <c r="Z208" i="24"/>
  <c r="X208" i="24"/>
  <c r="T208" i="24"/>
  <c r="S208" i="24"/>
  <c r="D208" i="24"/>
  <c r="C208" i="24"/>
  <c r="B208" i="24"/>
  <c r="AR206" i="24"/>
  <c r="AP206" i="24"/>
  <c r="AL206" i="24"/>
  <c r="AJ206" i="24"/>
  <c r="Z206" i="24"/>
  <c r="X206" i="24"/>
  <c r="T206" i="24"/>
  <c r="S206" i="24"/>
  <c r="D206" i="24"/>
  <c r="C206" i="24"/>
  <c r="B206" i="24"/>
  <c r="AR204" i="24"/>
  <c r="AP204" i="24"/>
  <c r="AL204" i="24"/>
  <c r="AJ204" i="24"/>
  <c r="Z204" i="24"/>
  <c r="X204" i="24"/>
  <c r="T204" i="24"/>
  <c r="S204" i="24"/>
  <c r="D204" i="24"/>
  <c r="C204" i="24"/>
  <c r="B204" i="24"/>
  <c r="AR202" i="24"/>
  <c r="AP202" i="24"/>
  <c r="AL202" i="24"/>
  <c r="AJ202" i="24"/>
  <c r="Z202" i="24"/>
  <c r="X202" i="24"/>
  <c r="T202" i="24"/>
  <c r="S202" i="24"/>
  <c r="D202" i="24"/>
  <c r="C202" i="24"/>
  <c r="B202" i="24"/>
  <c r="AR200" i="24"/>
  <c r="AP200" i="24"/>
  <c r="AL200" i="24"/>
  <c r="AJ200" i="24"/>
  <c r="Z200" i="24"/>
  <c r="X200" i="24"/>
  <c r="T200" i="24"/>
  <c r="S200" i="24"/>
  <c r="D200" i="24"/>
  <c r="C200" i="24"/>
  <c r="B200" i="24"/>
  <c r="AR198" i="24"/>
  <c r="AP198" i="24"/>
  <c r="AL198" i="24"/>
  <c r="AJ198" i="24"/>
  <c r="Z198" i="24"/>
  <c r="X198" i="24"/>
  <c r="T198" i="24"/>
  <c r="S198" i="24"/>
  <c r="D198" i="24"/>
  <c r="C198" i="24"/>
  <c r="B198" i="24"/>
  <c r="AR196" i="24"/>
  <c r="AP196" i="24"/>
  <c r="AL196" i="24"/>
  <c r="AJ196" i="24"/>
  <c r="Z196" i="24"/>
  <c r="X196" i="24"/>
  <c r="T196" i="24"/>
  <c r="S196" i="24"/>
  <c r="D196" i="24"/>
  <c r="C196" i="24"/>
  <c r="B196" i="24"/>
  <c r="AR194" i="24"/>
  <c r="AP194" i="24"/>
  <c r="AL194" i="24"/>
  <c r="AJ194" i="24"/>
  <c r="Z194" i="24"/>
  <c r="X194" i="24"/>
  <c r="T194" i="24"/>
  <c r="S194" i="24"/>
  <c r="D194" i="24"/>
  <c r="C194" i="24"/>
  <c r="B194" i="24"/>
  <c r="AR192" i="24"/>
  <c r="AP192" i="24"/>
  <c r="AL192" i="24"/>
  <c r="AJ192" i="24"/>
  <c r="Z192" i="24"/>
  <c r="X192" i="24"/>
  <c r="T192" i="24"/>
  <c r="S192" i="24"/>
  <c r="D192" i="24"/>
  <c r="C192" i="24"/>
  <c r="B192" i="24"/>
  <c r="AR190" i="24"/>
  <c r="AP190" i="24"/>
  <c r="AL190" i="24"/>
  <c r="AJ190" i="24"/>
  <c r="Z190" i="24"/>
  <c r="X190" i="24"/>
  <c r="T190" i="24"/>
  <c r="S190" i="24"/>
  <c r="D190" i="24"/>
  <c r="C190" i="24"/>
  <c r="B190" i="24"/>
  <c r="AR188" i="24"/>
  <c r="AP188" i="24"/>
  <c r="AL188" i="24"/>
  <c r="AJ188" i="24"/>
  <c r="Z188" i="24"/>
  <c r="X188" i="24"/>
  <c r="T188" i="24"/>
  <c r="S188" i="24"/>
  <c r="D188" i="24"/>
  <c r="C188" i="24"/>
  <c r="B188" i="24"/>
  <c r="AR186" i="24"/>
  <c r="AP186" i="24"/>
  <c r="AL186" i="24"/>
  <c r="AJ186" i="24"/>
  <c r="Z186" i="24"/>
  <c r="X186" i="24"/>
  <c r="T186" i="24"/>
  <c r="S186" i="24"/>
  <c r="D186" i="24"/>
  <c r="C186" i="24"/>
  <c r="B186" i="24"/>
  <c r="AR184" i="24"/>
  <c r="AP184" i="24"/>
  <c r="AL184" i="24"/>
  <c r="AJ184" i="24"/>
  <c r="Z184" i="24"/>
  <c r="X184" i="24"/>
  <c r="T184" i="24"/>
  <c r="S184" i="24"/>
  <c r="D184" i="24"/>
  <c r="C184" i="24"/>
  <c r="B184" i="24"/>
  <c r="AR182" i="24"/>
  <c r="AP182" i="24"/>
  <c r="AL182" i="24"/>
  <c r="AJ182" i="24"/>
  <c r="Z182" i="24"/>
  <c r="X182" i="24"/>
  <c r="T182" i="24"/>
  <c r="S182" i="24"/>
  <c r="D182" i="24"/>
  <c r="C182" i="24"/>
  <c r="B182" i="24"/>
  <c r="AR180" i="24"/>
  <c r="AP180" i="24"/>
  <c r="AL180" i="24"/>
  <c r="AJ180" i="24"/>
  <c r="Z180" i="24"/>
  <c r="X180" i="24"/>
  <c r="T180" i="24"/>
  <c r="S180" i="24"/>
  <c r="D180" i="24"/>
  <c r="C180" i="24"/>
  <c r="B180" i="24"/>
  <c r="AR178" i="24"/>
  <c r="AP178" i="24"/>
  <c r="AL178" i="24"/>
  <c r="AJ178" i="24"/>
  <c r="Z178" i="24"/>
  <c r="X178" i="24"/>
  <c r="T178" i="24"/>
  <c r="S178" i="24"/>
  <c r="D178" i="24"/>
  <c r="C178" i="24"/>
  <c r="B178" i="24"/>
  <c r="AR176" i="24"/>
  <c r="AP176" i="24"/>
  <c r="AL176" i="24"/>
  <c r="AJ176" i="24"/>
  <c r="Z176" i="24"/>
  <c r="X176" i="24"/>
  <c r="T176" i="24"/>
  <c r="S176" i="24"/>
  <c r="D176" i="24"/>
  <c r="C176" i="24"/>
  <c r="B176" i="24"/>
  <c r="AR174" i="24"/>
  <c r="AP174" i="24"/>
  <c r="AL174" i="24"/>
  <c r="AJ174" i="24"/>
  <c r="Z174" i="24"/>
  <c r="X174" i="24"/>
  <c r="T174" i="24"/>
  <c r="S174" i="24"/>
  <c r="D174" i="24"/>
  <c r="C174" i="24"/>
  <c r="B174" i="24"/>
  <c r="AR172" i="24"/>
  <c r="AP172" i="24"/>
  <c r="AL172" i="24"/>
  <c r="AJ172" i="24"/>
  <c r="Z172" i="24"/>
  <c r="X172" i="24"/>
  <c r="T172" i="24"/>
  <c r="S172" i="24"/>
  <c r="D172" i="24"/>
  <c r="C172" i="24"/>
  <c r="B172" i="24"/>
  <c r="AR170" i="24"/>
  <c r="AP170" i="24"/>
  <c r="AL170" i="24"/>
  <c r="AJ170" i="24"/>
  <c r="Z170" i="24"/>
  <c r="X170" i="24"/>
  <c r="T170" i="24"/>
  <c r="S170" i="24"/>
  <c r="D170" i="24"/>
  <c r="C170" i="24"/>
  <c r="B170" i="24"/>
  <c r="AR168" i="24"/>
  <c r="AP168" i="24"/>
  <c r="AL168" i="24"/>
  <c r="AJ168" i="24"/>
  <c r="Z168" i="24"/>
  <c r="X168" i="24"/>
  <c r="T168" i="24"/>
  <c r="S168" i="24"/>
  <c r="D168" i="24"/>
  <c r="C168" i="24"/>
  <c r="B168" i="24"/>
  <c r="AR166" i="24"/>
  <c r="AP166" i="24"/>
  <c r="AL166" i="24"/>
  <c r="AJ166" i="24"/>
  <c r="Z166" i="24"/>
  <c r="X166" i="24"/>
  <c r="T166" i="24"/>
  <c r="S166" i="24"/>
  <c r="D166" i="24"/>
  <c r="C166" i="24"/>
  <c r="B166" i="24"/>
  <c r="AY162" i="24"/>
  <c r="AV162" i="24"/>
  <c r="AR162" i="24"/>
  <c r="F161" i="24"/>
  <c r="AO159" i="24"/>
  <c r="AE159" i="24"/>
  <c r="AE158" i="24"/>
  <c r="AE157" i="24"/>
  <c r="AE156" i="24"/>
  <c r="AE155" i="24"/>
  <c r="AF153" i="24"/>
  <c r="AR146" i="24"/>
  <c r="AP146" i="24"/>
  <c r="AL146" i="24"/>
  <c r="AJ146" i="24"/>
  <c r="Z146" i="24"/>
  <c r="X146" i="24"/>
  <c r="T146" i="24"/>
  <c r="S146" i="24"/>
  <c r="D146" i="24"/>
  <c r="C146" i="24"/>
  <c r="B146" i="24"/>
  <c r="AR144" i="24"/>
  <c r="AP144" i="24"/>
  <c r="AL144" i="24"/>
  <c r="AJ144" i="24"/>
  <c r="Z144" i="24"/>
  <c r="X144" i="24"/>
  <c r="T144" i="24"/>
  <c r="S144" i="24"/>
  <c r="D144" i="24"/>
  <c r="C144" i="24"/>
  <c r="B144" i="24"/>
  <c r="AR142" i="24"/>
  <c r="AP142" i="24"/>
  <c r="AL142" i="24"/>
  <c r="AJ142" i="24"/>
  <c r="Z142" i="24"/>
  <c r="X142" i="24"/>
  <c r="T142" i="24"/>
  <c r="S142" i="24"/>
  <c r="D142" i="24"/>
  <c r="C142" i="24"/>
  <c r="B142" i="24"/>
  <c r="AR140" i="24"/>
  <c r="AP140" i="24"/>
  <c r="AL140" i="24"/>
  <c r="AJ140" i="24"/>
  <c r="Z140" i="24"/>
  <c r="X140" i="24"/>
  <c r="T140" i="24"/>
  <c r="S140" i="24"/>
  <c r="D140" i="24"/>
  <c r="C140" i="24"/>
  <c r="B140" i="24"/>
  <c r="AR138" i="24"/>
  <c r="AP138" i="24"/>
  <c r="AL138" i="24"/>
  <c r="AJ138" i="24"/>
  <c r="Z138" i="24"/>
  <c r="X138" i="24"/>
  <c r="T138" i="24"/>
  <c r="S138" i="24"/>
  <c r="D138" i="24"/>
  <c r="C138" i="24"/>
  <c r="B138" i="24"/>
  <c r="AR136" i="24"/>
  <c r="AP136" i="24"/>
  <c r="AL136" i="24"/>
  <c r="AJ136" i="24"/>
  <c r="Z136" i="24"/>
  <c r="X136" i="24"/>
  <c r="T136" i="24"/>
  <c r="S136" i="24"/>
  <c r="D136" i="24"/>
  <c r="C136" i="24"/>
  <c r="B136" i="24"/>
  <c r="AR134" i="24"/>
  <c r="AP134" i="24"/>
  <c r="AL134" i="24"/>
  <c r="AJ134" i="24"/>
  <c r="Z134" i="24"/>
  <c r="X134" i="24"/>
  <c r="T134" i="24"/>
  <c r="S134" i="24"/>
  <c r="D134" i="24"/>
  <c r="C134" i="24"/>
  <c r="B134" i="24"/>
  <c r="AR132" i="24"/>
  <c r="AP132" i="24"/>
  <c r="AL132" i="24"/>
  <c r="AJ132" i="24"/>
  <c r="Z132" i="24"/>
  <c r="X132" i="24"/>
  <c r="T132" i="24"/>
  <c r="S132" i="24"/>
  <c r="D132" i="24"/>
  <c r="C132" i="24"/>
  <c r="B132" i="24"/>
  <c r="AR130" i="24"/>
  <c r="AP130" i="24"/>
  <c r="AL130" i="24"/>
  <c r="AJ130" i="24"/>
  <c r="Z130" i="24"/>
  <c r="X130" i="24"/>
  <c r="T130" i="24"/>
  <c r="S130" i="24"/>
  <c r="D130" i="24"/>
  <c r="C130" i="24"/>
  <c r="B130" i="24"/>
  <c r="AR128" i="24"/>
  <c r="AP128" i="24"/>
  <c r="AL128" i="24"/>
  <c r="AJ128" i="24"/>
  <c r="Z128" i="24"/>
  <c r="X128" i="24"/>
  <c r="T128" i="24"/>
  <c r="S128" i="24"/>
  <c r="D128" i="24"/>
  <c r="C128" i="24"/>
  <c r="B128" i="24"/>
  <c r="AR126" i="24"/>
  <c r="AP126" i="24"/>
  <c r="AL126" i="24"/>
  <c r="AJ126" i="24"/>
  <c r="Z126" i="24"/>
  <c r="X126" i="24"/>
  <c r="T126" i="24"/>
  <c r="S126" i="24"/>
  <c r="D126" i="24"/>
  <c r="C126" i="24"/>
  <c r="B126" i="24"/>
  <c r="AR124" i="24"/>
  <c r="AP124" i="24"/>
  <c r="AL124" i="24"/>
  <c r="AJ124" i="24"/>
  <c r="Z124" i="24"/>
  <c r="X124" i="24"/>
  <c r="T124" i="24"/>
  <c r="S124" i="24"/>
  <c r="D124" i="24"/>
  <c r="C124" i="24"/>
  <c r="B124" i="24"/>
  <c r="AR122" i="24"/>
  <c r="AP122" i="24"/>
  <c r="AL122" i="24"/>
  <c r="AJ122" i="24"/>
  <c r="Z122" i="24"/>
  <c r="X122" i="24"/>
  <c r="T122" i="24"/>
  <c r="S122" i="24"/>
  <c r="D122" i="24"/>
  <c r="C122" i="24"/>
  <c r="B122" i="24"/>
  <c r="AR120" i="24"/>
  <c r="AP120" i="24"/>
  <c r="AL120" i="24"/>
  <c r="AJ120" i="24"/>
  <c r="Z120" i="24"/>
  <c r="X120" i="24"/>
  <c r="T120" i="24"/>
  <c r="S120" i="24"/>
  <c r="D120" i="24"/>
  <c r="C120" i="24"/>
  <c r="B120" i="24"/>
  <c r="AR118" i="24"/>
  <c r="AP118" i="24"/>
  <c r="AL118" i="24"/>
  <c r="AJ118" i="24"/>
  <c r="Z118" i="24"/>
  <c r="X118" i="24"/>
  <c r="T118" i="24"/>
  <c r="S118" i="24"/>
  <c r="D118" i="24"/>
  <c r="C118" i="24"/>
  <c r="B118" i="24"/>
  <c r="AR116" i="24"/>
  <c r="AP116" i="24"/>
  <c r="AL116" i="24"/>
  <c r="AJ116" i="24"/>
  <c r="Z116" i="24"/>
  <c r="X116" i="24"/>
  <c r="T116" i="24"/>
  <c r="S116" i="24"/>
  <c r="D116" i="24"/>
  <c r="C116" i="24"/>
  <c r="B116" i="24"/>
  <c r="AR114" i="24"/>
  <c r="AP114" i="24"/>
  <c r="AL114" i="24"/>
  <c r="AJ114" i="24"/>
  <c r="Z114" i="24"/>
  <c r="X114" i="24"/>
  <c r="T114" i="24"/>
  <c r="S114" i="24"/>
  <c r="D114" i="24"/>
  <c r="C114" i="24"/>
  <c r="B114" i="24"/>
  <c r="AR112" i="24"/>
  <c r="AP112" i="24"/>
  <c r="AL112" i="24"/>
  <c r="AJ112" i="24"/>
  <c r="Z112" i="24"/>
  <c r="X112" i="24"/>
  <c r="T112" i="24"/>
  <c r="S112" i="24"/>
  <c r="D112" i="24"/>
  <c r="C112" i="24"/>
  <c r="B112" i="24"/>
  <c r="AR110" i="24"/>
  <c r="AP110" i="24"/>
  <c r="AL110" i="24"/>
  <c r="AJ110" i="24"/>
  <c r="Z110" i="24"/>
  <c r="X110" i="24"/>
  <c r="T110" i="24"/>
  <c r="S110" i="24"/>
  <c r="D110" i="24"/>
  <c r="C110" i="24"/>
  <c r="B110" i="24"/>
  <c r="AR108" i="24"/>
  <c r="AP108" i="24"/>
  <c r="AL108" i="24"/>
  <c r="AJ108" i="24"/>
  <c r="Z108" i="24"/>
  <c r="X108" i="24"/>
  <c r="T108" i="24"/>
  <c r="S108" i="24"/>
  <c r="D108" i="24"/>
  <c r="C108" i="24"/>
  <c r="B108" i="24"/>
  <c r="AR106" i="24"/>
  <c r="AP106" i="24"/>
  <c r="AL106" i="24"/>
  <c r="AJ106" i="24"/>
  <c r="Z106" i="24"/>
  <c r="X106" i="24"/>
  <c r="T106" i="24"/>
  <c r="S106" i="24"/>
  <c r="D106" i="24"/>
  <c r="C106" i="24"/>
  <c r="B106" i="24"/>
  <c r="AR104" i="24"/>
  <c r="AP104" i="24"/>
  <c r="AL104" i="24"/>
  <c r="AJ104" i="24"/>
  <c r="Z104" i="24"/>
  <c r="X104" i="24"/>
  <c r="T104" i="24"/>
  <c r="S104" i="24"/>
  <c r="D104" i="24"/>
  <c r="C104" i="24"/>
  <c r="B104" i="24"/>
  <c r="AR102" i="24"/>
  <c r="AP102" i="24"/>
  <c r="AL102" i="24"/>
  <c r="AJ102" i="24"/>
  <c r="Z102" i="24"/>
  <c r="X102" i="24"/>
  <c r="T102" i="24"/>
  <c r="S102" i="24"/>
  <c r="D102" i="24"/>
  <c r="C102" i="24"/>
  <c r="B102" i="24"/>
  <c r="AR100" i="24"/>
  <c r="AP100" i="24"/>
  <c r="AL100" i="24"/>
  <c r="AJ100" i="24"/>
  <c r="Z100" i="24"/>
  <c r="X100" i="24"/>
  <c r="T100" i="24"/>
  <c r="S100" i="24"/>
  <c r="D100" i="24"/>
  <c r="C100" i="24"/>
  <c r="B100" i="24"/>
  <c r="AR98" i="24"/>
  <c r="AP98" i="24"/>
  <c r="AL98" i="24"/>
  <c r="AJ98" i="24"/>
  <c r="Z98" i="24"/>
  <c r="X98" i="24"/>
  <c r="T98" i="24"/>
  <c r="S98" i="24"/>
  <c r="D98" i="24"/>
  <c r="C98" i="24"/>
  <c r="B98" i="24"/>
  <c r="AR96" i="24"/>
  <c r="AP96" i="24"/>
  <c r="AL96" i="24"/>
  <c r="AJ96" i="24"/>
  <c r="Z96" i="24"/>
  <c r="X96" i="24"/>
  <c r="T96" i="24"/>
  <c r="S96" i="24"/>
  <c r="D96" i="24"/>
  <c r="C96" i="24"/>
  <c r="B96" i="24"/>
  <c r="AR94" i="24"/>
  <c r="AP94" i="24"/>
  <c r="AL94" i="24"/>
  <c r="AJ94" i="24"/>
  <c r="Z94" i="24"/>
  <c r="X94" i="24"/>
  <c r="T94" i="24"/>
  <c r="S94" i="24"/>
  <c r="D94" i="24"/>
  <c r="C94" i="24"/>
  <c r="B94" i="24"/>
  <c r="AR92" i="24"/>
  <c r="AP92" i="24"/>
  <c r="AL92" i="24"/>
  <c r="AJ92" i="24"/>
  <c r="Z92" i="24"/>
  <c r="X92" i="24"/>
  <c r="T92" i="24"/>
  <c r="S92" i="24"/>
  <c r="D92" i="24"/>
  <c r="C92" i="24"/>
  <c r="B92" i="24"/>
  <c r="AY88" i="24"/>
  <c r="AV88" i="24"/>
  <c r="AR88" i="24"/>
  <c r="F87" i="24"/>
  <c r="AO85" i="24"/>
  <c r="AE85" i="24"/>
  <c r="AE84" i="24"/>
  <c r="AE83" i="24"/>
  <c r="AE82" i="24"/>
  <c r="AE81" i="24"/>
  <c r="AF79" i="24"/>
  <c r="AV72" i="24"/>
  <c r="AV146" i="24" s="1"/>
  <c r="AD72" i="24"/>
  <c r="AD220" i="24" s="1"/>
  <c r="AV70" i="24"/>
  <c r="AV144" i="24" s="1"/>
  <c r="AD70" i="24"/>
  <c r="AD144" i="24" s="1"/>
  <c r="AV68" i="24"/>
  <c r="AV142" i="24" s="1"/>
  <c r="AD68" i="24"/>
  <c r="AD142" i="24" s="1"/>
  <c r="AV66" i="24"/>
  <c r="AV140" i="24" s="1"/>
  <c r="AD66" i="24"/>
  <c r="AD140" i="24" s="1"/>
  <c r="AV64" i="24"/>
  <c r="AV212" i="24" s="1"/>
  <c r="AD64" i="24"/>
  <c r="AD138" i="24" s="1"/>
  <c r="AV62" i="24"/>
  <c r="AV210" i="24" s="1"/>
  <c r="AD62" i="24"/>
  <c r="AD210" i="24" s="1"/>
  <c r="AV60" i="24"/>
  <c r="AV134" i="24" s="1"/>
  <c r="AD60" i="24"/>
  <c r="AD208" i="24" s="1"/>
  <c r="AV58" i="24"/>
  <c r="AV132" i="24" s="1"/>
  <c r="AD58" i="24"/>
  <c r="AD132" i="24" s="1"/>
  <c r="AV56" i="24"/>
  <c r="AV204" i="24" s="1"/>
  <c r="AD56" i="24"/>
  <c r="AD130" i="24" s="1"/>
  <c r="AV54" i="24"/>
  <c r="AV128" i="24" s="1"/>
  <c r="AD54" i="24"/>
  <c r="AD128" i="24" s="1"/>
  <c r="AV52" i="24"/>
  <c r="AV126" i="24" s="1"/>
  <c r="AD52" i="24"/>
  <c r="AD126" i="24" s="1"/>
  <c r="AV50" i="24"/>
  <c r="AV198" i="24" s="1"/>
  <c r="AD50" i="24"/>
  <c r="AD198" i="24" s="1"/>
  <c r="AV48" i="24"/>
  <c r="AV122" i="24" s="1"/>
  <c r="AD48" i="24"/>
  <c r="AD196" i="24" s="1"/>
  <c r="AV46" i="24"/>
  <c r="AV120" i="24" s="1"/>
  <c r="AD46" i="24"/>
  <c r="AD120" i="24" s="1"/>
  <c r="AV44" i="24"/>
  <c r="AV192" i="24" s="1"/>
  <c r="AD44" i="24"/>
  <c r="AD118" i="24" s="1"/>
  <c r="AV42" i="24"/>
  <c r="AV116" i="24" s="1"/>
  <c r="AD42" i="24"/>
  <c r="AD116" i="24" s="1"/>
  <c r="AV40" i="24"/>
  <c r="AV188" i="24" s="1"/>
  <c r="AD40" i="24"/>
  <c r="AD114" i="24" s="1"/>
  <c r="AV38" i="24"/>
  <c r="AV186" i="24" s="1"/>
  <c r="AD38" i="24"/>
  <c r="AD186" i="24" s="1"/>
  <c r="AV36" i="24"/>
  <c r="AV110" i="24" s="1"/>
  <c r="AD36" i="24"/>
  <c r="AD184" i="24" s="1"/>
  <c r="AV34" i="24"/>
  <c r="AV108" i="24" s="1"/>
  <c r="AD34" i="24"/>
  <c r="AD108" i="24" s="1"/>
  <c r="AV32" i="24"/>
  <c r="AV180" i="24" s="1"/>
  <c r="AD32" i="24"/>
  <c r="AD106" i="24" s="1"/>
  <c r="AV30" i="24"/>
  <c r="AV104" i="24" s="1"/>
  <c r="AD30" i="24"/>
  <c r="AD104" i="24" s="1"/>
  <c r="AV28" i="24"/>
  <c r="AV102" i="24" s="1"/>
  <c r="AD28" i="24"/>
  <c r="AD102" i="24" s="1"/>
  <c r="AV26" i="24"/>
  <c r="AV174" i="24" s="1"/>
  <c r="AD26" i="24"/>
  <c r="AD174" i="24" s="1"/>
  <c r="AV24" i="24"/>
  <c r="AV98" i="24" s="1"/>
  <c r="AD24" i="24"/>
  <c r="AD172" i="24" s="1"/>
  <c r="AV22" i="24"/>
  <c r="AV96" i="24" s="1"/>
  <c r="AD22" i="24"/>
  <c r="AD96" i="24" s="1"/>
  <c r="AV20" i="24"/>
  <c r="AV168" i="24" s="1"/>
  <c r="AD20" i="24"/>
  <c r="AD94" i="24" s="1"/>
  <c r="AV18" i="24"/>
  <c r="AV92" i="24" s="1"/>
  <c r="AD18" i="24"/>
  <c r="AD92" i="24" s="1"/>
  <c r="AY14" i="24"/>
  <c r="AV14" i="24"/>
  <c r="AR14" i="24"/>
  <c r="F13" i="24"/>
  <c r="AO11" i="24"/>
  <c r="AE11" i="24"/>
  <c r="AE10" i="24"/>
  <c r="AE9" i="24"/>
  <c r="AE8" i="24"/>
  <c r="AE7" i="24"/>
  <c r="AF5" i="24"/>
  <c r="AR220" i="23"/>
  <c r="AP220" i="23"/>
  <c r="AL220" i="23"/>
  <c r="AJ220" i="23"/>
  <c r="Z220" i="23"/>
  <c r="X220" i="23"/>
  <c r="T220" i="23"/>
  <c r="S220" i="23"/>
  <c r="D220" i="23"/>
  <c r="C220" i="23"/>
  <c r="B220" i="23"/>
  <c r="AR218" i="23"/>
  <c r="AP218" i="23"/>
  <c r="AL218" i="23"/>
  <c r="AJ218" i="23"/>
  <c r="Z218" i="23"/>
  <c r="X218" i="23"/>
  <c r="T218" i="23"/>
  <c r="S218" i="23"/>
  <c r="D218" i="23"/>
  <c r="C218" i="23"/>
  <c r="B218" i="23"/>
  <c r="AR216" i="23"/>
  <c r="AP216" i="23"/>
  <c r="AL216" i="23"/>
  <c r="AJ216" i="23"/>
  <c r="Z216" i="23"/>
  <c r="X216" i="23"/>
  <c r="T216" i="23"/>
  <c r="S216" i="23"/>
  <c r="D216" i="23"/>
  <c r="C216" i="23"/>
  <c r="B216" i="23"/>
  <c r="AR214" i="23"/>
  <c r="AP214" i="23"/>
  <c r="AL214" i="23"/>
  <c r="AJ214" i="23"/>
  <c r="Z214" i="23"/>
  <c r="X214" i="23"/>
  <c r="T214" i="23"/>
  <c r="S214" i="23"/>
  <c r="D214" i="23"/>
  <c r="C214" i="23"/>
  <c r="B214" i="23"/>
  <c r="AR212" i="23"/>
  <c r="AP212" i="23"/>
  <c r="AL212" i="23"/>
  <c r="AJ212" i="23"/>
  <c r="Z212" i="23"/>
  <c r="X212" i="23"/>
  <c r="T212" i="23"/>
  <c r="S212" i="23"/>
  <c r="D212" i="23"/>
  <c r="C212" i="23"/>
  <c r="B212" i="23"/>
  <c r="AR210" i="23"/>
  <c r="AP210" i="23"/>
  <c r="AL210" i="23"/>
  <c r="AJ210" i="23"/>
  <c r="Z210" i="23"/>
  <c r="X210" i="23"/>
  <c r="T210" i="23"/>
  <c r="S210" i="23"/>
  <c r="D210" i="23"/>
  <c r="C210" i="23"/>
  <c r="B210" i="23"/>
  <c r="AR208" i="23"/>
  <c r="AP208" i="23"/>
  <c r="AL208" i="23"/>
  <c r="AJ208" i="23"/>
  <c r="Z208" i="23"/>
  <c r="X208" i="23"/>
  <c r="T208" i="23"/>
  <c r="S208" i="23"/>
  <c r="D208" i="23"/>
  <c r="C208" i="23"/>
  <c r="B208" i="23"/>
  <c r="AR206" i="23"/>
  <c r="AP206" i="23"/>
  <c r="AL206" i="23"/>
  <c r="AJ206" i="23"/>
  <c r="Z206" i="23"/>
  <c r="X206" i="23"/>
  <c r="T206" i="23"/>
  <c r="S206" i="23"/>
  <c r="D206" i="23"/>
  <c r="C206" i="23"/>
  <c r="B206" i="23"/>
  <c r="AR204" i="23"/>
  <c r="AP204" i="23"/>
  <c r="AL204" i="23"/>
  <c r="AJ204" i="23"/>
  <c r="Z204" i="23"/>
  <c r="X204" i="23"/>
  <c r="T204" i="23"/>
  <c r="S204" i="23"/>
  <c r="D204" i="23"/>
  <c r="C204" i="23"/>
  <c r="B204" i="23"/>
  <c r="AR202" i="23"/>
  <c r="AP202" i="23"/>
  <c r="AL202" i="23"/>
  <c r="AJ202" i="23"/>
  <c r="Z202" i="23"/>
  <c r="X202" i="23"/>
  <c r="T202" i="23"/>
  <c r="S202" i="23"/>
  <c r="D202" i="23"/>
  <c r="C202" i="23"/>
  <c r="B202" i="23"/>
  <c r="AR200" i="23"/>
  <c r="AP200" i="23"/>
  <c r="AL200" i="23"/>
  <c r="AJ200" i="23"/>
  <c r="Z200" i="23"/>
  <c r="X200" i="23"/>
  <c r="T200" i="23"/>
  <c r="S200" i="23"/>
  <c r="D200" i="23"/>
  <c r="C200" i="23"/>
  <c r="B200" i="23"/>
  <c r="AR198" i="23"/>
  <c r="AP198" i="23"/>
  <c r="AL198" i="23"/>
  <c r="AJ198" i="23"/>
  <c r="Z198" i="23"/>
  <c r="X198" i="23"/>
  <c r="T198" i="23"/>
  <c r="S198" i="23"/>
  <c r="D198" i="23"/>
  <c r="C198" i="23"/>
  <c r="B198" i="23"/>
  <c r="AR196" i="23"/>
  <c r="AP196" i="23"/>
  <c r="AL196" i="23"/>
  <c r="AJ196" i="23"/>
  <c r="Z196" i="23"/>
  <c r="X196" i="23"/>
  <c r="T196" i="23"/>
  <c r="S196" i="23"/>
  <c r="D196" i="23"/>
  <c r="C196" i="23"/>
  <c r="B196" i="23"/>
  <c r="AR194" i="23"/>
  <c r="AP194" i="23"/>
  <c r="AL194" i="23"/>
  <c r="AJ194" i="23"/>
  <c r="Z194" i="23"/>
  <c r="X194" i="23"/>
  <c r="T194" i="23"/>
  <c r="S194" i="23"/>
  <c r="D194" i="23"/>
  <c r="C194" i="23"/>
  <c r="B194" i="23"/>
  <c r="AR192" i="23"/>
  <c r="AP192" i="23"/>
  <c r="AL192" i="23"/>
  <c r="AJ192" i="23"/>
  <c r="Z192" i="23"/>
  <c r="X192" i="23"/>
  <c r="T192" i="23"/>
  <c r="S192" i="23"/>
  <c r="D192" i="23"/>
  <c r="C192" i="23"/>
  <c r="B192" i="23"/>
  <c r="AR190" i="23"/>
  <c r="AP190" i="23"/>
  <c r="AL190" i="23"/>
  <c r="AJ190" i="23"/>
  <c r="Z190" i="23"/>
  <c r="X190" i="23"/>
  <c r="T190" i="23"/>
  <c r="S190" i="23"/>
  <c r="D190" i="23"/>
  <c r="C190" i="23"/>
  <c r="B190" i="23"/>
  <c r="AR188" i="23"/>
  <c r="AP188" i="23"/>
  <c r="AL188" i="23"/>
  <c r="AJ188" i="23"/>
  <c r="Z188" i="23"/>
  <c r="X188" i="23"/>
  <c r="T188" i="23"/>
  <c r="S188" i="23"/>
  <c r="D188" i="23"/>
  <c r="C188" i="23"/>
  <c r="B188" i="23"/>
  <c r="AR186" i="23"/>
  <c r="AP186" i="23"/>
  <c r="AL186" i="23"/>
  <c r="AJ186" i="23"/>
  <c r="Z186" i="23"/>
  <c r="X186" i="23"/>
  <c r="T186" i="23"/>
  <c r="S186" i="23"/>
  <c r="D186" i="23"/>
  <c r="C186" i="23"/>
  <c r="B186" i="23"/>
  <c r="AR184" i="23"/>
  <c r="AP184" i="23"/>
  <c r="AL184" i="23"/>
  <c r="AJ184" i="23"/>
  <c r="Z184" i="23"/>
  <c r="X184" i="23"/>
  <c r="T184" i="23"/>
  <c r="S184" i="23"/>
  <c r="D184" i="23"/>
  <c r="C184" i="23"/>
  <c r="B184" i="23"/>
  <c r="AR182" i="23"/>
  <c r="AP182" i="23"/>
  <c r="AL182" i="23"/>
  <c r="AJ182" i="23"/>
  <c r="Z182" i="23"/>
  <c r="X182" i="23"/>
  <c r="T182" i="23"/>
  <c r="S182" i="23"/>
  <c r="D182" i="23"/>
  <c r="C182" i="23"/>
  <c r="B182" i="23"/>
  <c r="AR180" i="23"/>
  <c r="AP180" i="23"/>
  <c r="AL180" i="23"/>
  <c r="AJ180" i="23"/>
  <c r="Z180" i="23"/>
  <c r="X180" i="23"/>
  <c r="T180" i="23"/>
  <c r="S180" i="23"/>
  <c r="D180" i="23"/>
  <c r="C180" i="23"/>
  <c r="B180" i="23"/>
  <c r="AR178" i="23"/>
  <c r="AP178" i="23"/>
  <c r="AL178" i="23"/>
  <c r="AJ178" i="23"/>
  <c r="Z178" i="23"/>
  <c r="X178" i="23"/>
  <c r="T178" i="23"/>
  <c r="S178" i="23"/>
  <c r="D178" i="23"/>
  <c r="C178" i="23"/>
  <c r="B178" i="23"/>
  <c r="AR176" i="23"/>
  <c r="AP176" i="23"/>
  <c r="AL176" i="23"/>
  <c r="AJ176" i="23"/>
  <c r="Z176" i="23"/>
  <c r="X176" i="23"/>
  <c r="T176" i="23"/>
  <c r="S176" i="23"/>
  <c r="D176" i="23"/>
  <c r="C176" i="23"/>
  <c r="B176" i="23"/>
  <c r="AR174" i="23"/>
  <c r="AP174" i="23"/>
  <c r="AL174" i="23"/>
  <c r="AJ174" i="23"/>
  <c r="Z174" i="23"/>
  <c r="X174" i="23"/>
  <c r="T174" i="23"/>
  <c r="S174" i="23"/>
  <c r="D174" i="23"/>
  <c r="C174" i="23"/>
  <c r="B174" i="23"/>
  <c r="AR172" i="23"/>
  <c r="AP172" i="23"/>
  <c r="AL172" i="23"/>
  <c r="AJ172" i="23"/>
  <c r="Z172" i="23"/>
  <c r="X172" i="23"/>
  <c r="T172" i="23"/>
  <c r="S172" i="23"/>
  <c r="D172" i="23"/>
  <c r="C172" i="23"/>
  <c r="B172" i="23"/>
  <c r="AR170" i="23"/>
  <c r="AP170" i="23"/>
  <c r="AL170" i="23"/>
  <c r="AJ170" i="23"/>
  <c r="Z170" i="23"/>
  <c r="X170" i="23"/>
  <c r="T170" i="23"/>
  <c r="S170" i="23"/>
  <c r="D170" i="23"/>
  <c r="C170" i="23"/>
  <c r="B170" i="23"/>
  <c r="AR168" i="23"/>
  <c r="AP168" i="23"/>
  <c r="AL168" i="23"/>
  <c r="AJ168" i="23"/>
  <c r="Z168" i="23"/>
  <c r="X168" i="23"/>
  <c r="T168" i="23"/>
  <c r="S168" i="23"/>
  <c r="D168" i="23"/>
  <c r="C168" i="23"/>
  <c r="B168" i="23"/>
  <c r="AR166" i="23"/>
  <c r="AP166" i="23"/>
  <c r="AL166" i="23"/>
  <c r="AJ166" i="23"/>
  <c r="Z166" i="23"/>
  <c r="X166" i="23"/>
  <c r="T166" i="23"/>
  <c r="S166" i="23"/>
  <c r="D166" i="23"/>
  <c r="C166" i="23"/>
  <c r="B166" i="23"/>
  <c r="AY162" i="23"/>
  <c r="AV162" i="23"/>
  <c r="AR162" i="23"/>
  <c r="F161" i="23"/>
  <c r="AO159" i="23"/>
  <c r="AE159" i="23"/>
  <c r="AE158" i="23"/>
  <c r="AE157" i="23"/>
  <c r="AE156" i="23"/>
  <c r="AE155" i="23"/>
  <c r="AF153" i="23"/>
  <c r="AR146" i="23"/>
  <c r="AP146" i="23"/>
  <c r="AL146" i="23"/>
  <c r="AJ146" i="23"/>
  <c r="Z146" i="23"/>
  <c r="X146" i="23"/>
  <c r="T146" i="23"/>
  <c r="S146" i="23"/>
  <c r="D146" i="23"/>
  <c r="C146" i="23"/>
  <c r="B146" i="23"/>
  <c r="AR144" i="23"/>
  <c r="AP144" i="23"/>
  <c r="AL144" i="23"/>
  <c r="AJ144" i="23"/>
  <c r="Z144" i="23"/>
  <c r="X144" i="23"/>
  <c r="T144" i="23"/>
  <c r="S144" i="23"/>
  <c r="D144" i="23"/>
  <c r="C144" i="23"/>
  <c r="B144" i="23"/>
  <c r="AR142" i="23"/>
  <c r="AP142" i="23"/>
  <c r="AL142" i="23"/>
  <c r="AJ142" i="23"/>
  <c r="Z142" i="23"/>
  <c r="X142" i="23"/>
  <c r="T142" i="23"/>
  <c r="S142" i="23"/>
  <c r="D142" i="23"/>
  <c r="C142" i="23"/>
  <c r="B142" i="23"/>
  <c r="AR140" i="23"/>
  <c r="AP140" i="23"/>
  <c r="AL140" i="23"/>
  <c r="AJ140" i="23"/>
  <c r="Z140" i="23"/>
  <c r="X140" i="23"/>
  <c r="T140" i="23"/>
  <c r="S140" i="23"/>
  <c r="D140" i="23"/>
  <c r="C140" i="23"/>
  <c r="B140" i="23"/>
  <c r="AR138" i="23"/>
  <c r="AP138" i="23"/>
  <c r="AL138" i="23"/>
  <c r="AJ138" i="23"/>
  <c r="Z138" i="23"/>
  <c r="X138" i="23"/>
  <c r="T138" i="23"/>
  <c r="S138" i="23"/>
  <c r="D138" i="23"/>
  <c r="C138" i="23"/>
  <c r="B138" i="23"/>
  <c r="AR136" i="23"/>
  <c r="AP136" i="23"/>
  <c r="AL136" i="23"/>
  <c r="AJ136" i="23"/>
  <c r="Z136" i="23"/>
  <c r="X136" i="23"/>
  <c r="T136" i="23"/>
  <c r="S136" i="23"/>
  <c r="D136" i="23"/>
  <c r="C136" i="23"/>
  <c r="B136" i="23"/>
  <c r="AR134" i="23"/>
  <c r="AP134" i="23"/>
  <c r="AL134" i="23"/>
  <c r="AJ134" i="23"/>
  <c r="Z134" i="23"/>
  <c r="X134" i="23"/>
  <c r="T134" i="23"/>
  <c r="S134" i="23"/>
  <c r="D134" i="23"/>
  <c r="C134" i="23"/>
  <c r="B134" i="23"/>
  <c r="AR132" i="23"/>
  <c r="AP132" i="23"/>
  <c r="AL132" i="23"/>
  <c r="AJ132" i="23"/>
  <c r="Z132" i="23"/>
  <c r="X132" i="23"/>
  <c r="T132" i="23"/>
  <c r="S132" i="23"/>
  <c r="D132" i="23"/>
  <c r="C132" i="23"/>
  <c r="B132" i="23"/>
  <c r="AR130" i="23"/>
  <c r="AP130" i="23"/>
  <c r="AL130" i="23"/>
  <c r="AJ130" i="23"/>
  <c r="Z130" i="23"/>
  <c r="X130" i="23"/>
  <c r="T130" i="23"/>
  <c r="S130" i="23"/>
  <c r="D130" i="23"/>
  <c r="C130" i="23"/>
  <c r="B130" i="23"/>
  <c r="AR128" i="23"/>
  <c r="AP128" i="23"/>
  <c r="AL128" i="23"/>
  <c r="AJ128" i="23"/>
  <c r="Z128" i="23"/>
  <c r="X128" i="23"/>
  <c r="T128" i="23"/>
  <c r="S128" i="23"/>
  <c r="D128" i="23"/>
  <c r="C128" i="23"/>
  <c r="B128" i="23"/>
  <c r="AR126" i="23"/>
  <c r="AP126" i="23"/>
  <c r="AL126" i="23"/>
  <c r="AJ126" i="23"/>
  <c r="Z126" i="23"/>
  <c r="X126" i="23"/>
  <c r="T126" i="23"/>
  <c r="S126" i="23"/>
  <c r="D126" i="23"/>
  <c r="C126" i="23"/>
  <c r="B126" i="23"/>
  <c r="AR124" i="23"/>
  <c r="AP124" i="23"/>
  <c r="AL124" i="23"/>
  <c r="AJ124" i="23"/>
  <c r="Z124" i="23"/>
  <c r="X124" i="23"/>
  <c r="T124" i="23"/>
  <c r="S124" i="23"/>
  <c r="D124" i="23"/>
  <c r="C124" i="23"/>
  <c r="B124" i="23"/>
  <c r="AR122" i="23"/>
  <c r="AP122" i="23"/>
  <c r="AL122" i="23"/>
  <c r="AJ122" i="23"/>
  <c r="Z122" i="23"/>
  <c r="X122" i="23"/>
  <c r="T122" i="23"/>
  <c r="S122" i="23"/>
  <c r="D122" i="23"/>
  <c r="C122" i="23"/>
  <c r="B122" i="23"/>
  <c r="AR120" i="23"/>
  <c r="AP120" i="23"/>
  <c r="AL120" i="23"/>
  <c r="AJ120" i="23"/>
  <c r="Z120" i="23"/>
  <c r="X120" i="23"/>
  <c r="T120" i="23"/>
  <c r="S120" i="23"/>
  <c r="D120" i="23"/>
  <c r="C120" i="23"/>
  <c r="B120" i="23"/>
  <c r="AR118" i="23"/>
  <c r="AP118" i="23"/>
  <c r="AL118" i="23"/>
  <c r="AJ118" i="23"/>
  <c r="Z118" i="23"/>
  <c r="X118" i="23"/>
  <c r="T118" i="23"/>
  <c r="S118" i="23"/>
  <c r="D118" i="23"/>
  <c r="C118" i="23"/>
  <c r="B118" i="23"/>
  <c r="AR116" i="23"/>
  <c r="AP116" i="23"/>
  <c r="AL116" i="23"/>
  <c r="AJ116" i="23"/>
  <c r="Z116" i="23"/>
  <c r="X116" i="23"/>
  <c r="T116" i="23"/>
  <c r="S116" i="23"/>
  <c r="D116" i="23"/>
  <c r="C116" i="23"/>
  <c r="B116" i="23"/>
  <c r="AR114" i="23"/>
  <c r="AP114" i="23"/>
  <c r="AL114" i="23"/>
  <c r="AJ114" i="23"/>
  <c r="Z114" i="23"/>
  <c r="X114" i="23"/>
  <c r="T114" i="23"/>
  <c r="S114" i="23"/>
  <c r="D114" i="23"/>
  <c r="C114" i="23"/>
  <c r="B114" i="23"/>
  <c r="AR112" i="23"/>
  <c r="AP112" i="23"/>
  <c r="AL112" i="23"/>
  <c r="AJ112" i="23"/>
  <c r="Z112" i="23"/>
  <c r="X112" i="23"/>
  <c r="T112" i="23"/>
  <c r="S112" i="23"/>
  <c r="D112" i="23"/>
  <c r="C112" i="23"/>
  <c r="B112" i="23"/>
  <c r="AR110" i="23"/>
  <c r="AP110" i="23"/>
  <c r="AL110" i="23"/>
  <c r="AJ110" i="23"/>
  <c r="Z110" i="23"/>
  <c r="X110" i="23"/>
  <c r="T110" i="23"/>
  <c r="S110" i="23"/>
  <c r="D110" i="23"/>
  <c r="C110" i="23"/>
  <c r="B110" i="23"/>
  <c r="AR108" i="23"/>
  <c r="AP108" i="23"/>
  <c r="AL108" i="23"/>
  <c r="AJ108" i="23"/>
  <c r="Z108" i="23"/>
  <c r="X108" i="23"/>
  <c r="T108" i="23"/>
  <c r="S108" i="23"/>
  <c r="D108" i="23"/>
  <c r="C108" i="23"/>
  <c r="B108" i="23"/>
  <c r="AR106" i="23"/>
  <c r="AP106" i="23"/>
  <c r="AL106" i="23"/>
  <c r="AJ106" i="23"/>
  <c r="Z106" i="23"/>
  <c r="X106" i="23"/>
  <c r="T106" i="23"/>
  <c r="S106" i="23"/>
  <c r="D106" i="23"/>
  <c r="C106" i="23"/>
  <c r="B106" i="23"/>
  <c r="AR104" i="23"/>
  <c r="AP104" i="23"/>
  <c r="AL104" i="23"/>
  <c r="AJ104" i="23"/>
  <c r="Z104" i="23"/>
  <c r="X104" i="23"/>
  <c r="T104" i="23"/>
  <c r="S104" i="23"/>
  <c r="D104" i="23"/>
  <c r="C104" i="23"/>
  <c r="B104" i="23"/>
  <c r="AR102" i="23"/>
  <c r="AP102" i="23"/>
  <c r="AL102" i="23"/>
  <c r="AJ102" i="23"/>
  <c r="Z102" i="23"/>
  <c r="X102" i="23"/>
  <c r="T102" i="23"/>
  <c r="S102" i="23"/>
  <c r="D102" i="23"/>
  <c r="C102" i="23"/>
  <c r="B102" i="23"/>
  <c r="AR100" i="23"/>
  <c r="AP100" i="23"/>
  <c r="AL100" i="23"/>
  <c r="AJ100" i="23"/>
  <c r="Z100" i="23"/>
  <c r="X100" i="23"/>
  <c r="T100" i="23"/>
  <c r="S100" i="23"/>
  <c r="D100" i="23"/>
  <c r="C100" i="23"/>
  <c r="B100" i="23"/>
  <c r="AR98" i="23"/>
  <c r="AP98" i="23"/>
  <c r="AL98" i="23"/>
  <c r="AJ98" i="23"/>
  <c r="Z98" i="23"/>
  <c r="X98" i="23"/>
  <c r="T98" i="23"/>
  <c r="S98" i="23"/>
  <c r="D98" i="23"/>
  <c r="C98" i="23"/>
  <c r="B98" i="23"/>
  <c r="AR96" i="23"/>
  <c r="AP96" i="23"/>
  <c r="AL96" i="23"/>
  <c r="AJ96" i="23"/>
  <c r="Z96" i="23"/>
  <c r="X96" i="23"/>
  <c r="T96" i="23"/>
  <c r="S96" i="23"/>
  <c r="D96" i="23"/>
  <c r="C96" i="23"/>
  <c r="B96" i="23"/>
  <c r="AR94" i="23"/>
  <c r="AP94" i="23"/>
  <c r="AL94" i="23"/>
  <c r="AJ94" i="23"/>
  <c r="Z94" i="23"/>
  <c r="X94" i="23"/>
  <c r="T94" i="23"/>
  <c r="S94" i="23"/>
  <c r="D94" i="23"/>
  <c r="C94" i="23"/>
  <c r="B94" i="23"/>
  <c r="AR92" i="23"/>
  <c r="AP92" i="23"/>
  <c r="AL92" i="23"/>
  <c r="AJ92" i="23"/>
  <c r="Z92" i="23"/>
  <c r="X92" i="23"/>
  <c r="T92" i="23"/>
  <c r="S92" i="23"/>
  <c r="D92" i="23"/>
  <c r="C92" i="23"/>
  <c r="B92" i="23"/>
  <c r="AY88" i="23"/>
  <c r="AV88" i="23"/>
  <c r="AR88" i="23"/>
  <c r="F87" i="23"/>
  <c r="AO85" i="23"/>
  <c r="AE85" i="23"/>
  <c r="AE84" i="23"/>
  <c r="AE83" i="23"/>
  <c r="AE82" i="23"/>
  <c r="AE81" i="23"/>
  <c r="AF79" i="23"/>
  <c r="AV72" i="23"/>
  <c r="AV146" i="23" s="1"/>
  <c r="AD72" i="23"/>
  <c r="AD146" i="23" s="1"/>
  <c r="AV70" i="23"/>
  <c r="AV144" i="23" s="1"/>
  <c r="AD70" i="23"/>
  <c r="AD144" i="23" s="1"/>
  <c r="AV68" i="23"/>
  <c r="AV216" i="23" s="1"/>
  <c r="AD68" i="23"/>
  <c r="AD142" i="23" s="1"/>
  <c r="AV66" i="23"/>
  <c r="AV140" i="23" s="1"/>
  <c r="AD66" i="23"/>
  <c r="AD140" i="23" s="1"/>
  <c r="AV64" i="23"/>
  <c r="AV212" i="23" s="1"/>
  <c r="AD64" i="23"/>
  <c r="AD138" i="23" s="1"/>
  <c r="AV62" i="23"/>
  <c r="AV210" i="23" s="1"/>
  <c r="AD62" i="23"/>
  <c r="AD210" i="23" s="1"/>
  <c r="AV60" i="23"/>
  <c r="AV134" i="23" s="1"/>
  <c r="AD60" i="23"/>
  <c r="AD134" i="23" s="1"/>
  <c r="AV58" i="23"/>
  <c r="AV132" i="23" s="1"/>
  <c r="AD58" i="23"/>
  <c r="AD132" i="23" s="1"/>
  <c r="AV56" i="23"/>
  <c r="AV204" i="23" s="1"/>
  <c r="AD56" i="23"/>
  <c r="AD130" i="23" s="1"/>
  <c r="AV54" i="23"/>
  <c r="AV128" i="23" s="1"/>
  <c r="AD54" i="23"/>
  <c r="AD128" i="23" s="1"/>
  <c r="AV52" i="23"/>
  <c r="AV200" i="23" s="1"/>
  <c r="AD52" i="23"/>
  <c r="AD126" i="23" s="1"/>
  <c r="AV50" i="23"/>
  <c r="AV198" i="23" s="1"/>
  <c r="AD50" i="23"/>
  <c r="AD198" i="23" s="1"/>
  <c r="AV48" i="23"/>
  <c r="AV122" i="23" s="1"/>
  <c r="AD48" i="23"/>
  <c r="AD122" i="23" s="1"/>
  <c r="AV46" i="23"/>
  <c r="AV120" i="23" s="1"/>
  <c r="AD46" i="23"/>
  <c r="AD120" i="23" s="1"/>
  <c r="AV44" i="23"/>
  <c r="AV192" i="23" s="1"/>
  <c r="AD44" i="23"/>
  <c r="AD118" i="23" s="1"/>
  <c r="AV42" i="23"/>
  <c r="AV116" i="23" s="1"/>
  <c r="AD42" i="23"/>
  <c r="AD116" i="23" s="1"/>
  <c r="AV40" i="23"/>
  <c r="AV188" i="23" s="1"/>
  <c r="AD40" i="23"/>
  <c r="AD114" i="23" s="1"/>
  <c r="AV38" i="23"/>
  <c r="AV186" i="23" s="1"/>
  <c r="AD38" i="23"/>
  <c r="AD186" i="23" s="1"/>
  <c r="AV36" i="23"/>
  <c r="AV110" i="23" s="1"/>
  <c r="AD36" i="23"/>
  <c r="AD110" i="23" s="1"/>
  <c r="AV34" i="23"/>
  <c r="AV108" i="23" s="1"/>
  <c r="AD34" i="23"/>
  <c r="AD108" i="23" s="1"/>
  <c r="AV32" i="23"/>
  <c r="AV180" i="23" s="1"/>
  <c r="AD32" i="23"/>
  <c r="AD106" i="23" s="1"/>
  <c r="AV30" i="23"/>
  <c r="AV104" i="23" s="1"/>
  <c r="AD30" i="23"/>
  <c r="AD104" i="23" s="1"/>
  <c r="AV28" i="23"/>
  <c r="AV176" i="23" s="1"/>
  <c r="AD28" i="23"/>
  <c r="AD102" i="23" s="1"/>
  <c r="AV26" i="23"/>
  <c r="AV174" i="23" s="1"/>
  <c r="AD26" i="23"/>
  <c r="AD174" i="23" s="1"/>
  <c r="AV24" i="23"/>
  <c r="AV98" i="23" s="1"/>
  <c r="AD24" i="23"/>
  <c r="AD98" i="23" s="1"/>
  <c r="AV22" i="23"/>
  <c r="AV96" i="23" s="1"/>
  <c r="AD22" i="23"/>
  <c r="AD96" i="23" s="1"/>
  <c r="AV20" i="23"/>
  <c r="AV168" i="23" s="1"/>
  <c r="AD20" i="23"/>
  <c r="AV18" i="23"/>
  <c r="AV92" i="23" s="1"/>
  <c r="AD18" i="23"/>
  <c r="AD92" i="23" s="1"/>
  <c r="AY14" i="23"/>
  <c r="AV14" i="23"/>
  <c r="AR14" i="23"/>
  <c r="F13" i="23"/>
  <c r="AO11" i="23"/>
  <c r="AE11" i="23"/>
  <c r="AE10" i="23"/>
  <c r="AE9" i="23"/>
  <c r="AE8" i="23"/>
  <c r="AE7" i="23"/>
  <c r="AF5" i="23"/>
  <c r="AR220" i="22"/>
  <c r="AP220" i="22"/>
  <c r="AL220" i="22"/>
  <c r="AJ220" i="22"/>
  <c r="Z220" i="22"/>
  <c r="X220" i="22"/>
  <c r="T220" i="22"/>
  <c r="S220" i="22"/>
  <c r="D220" i="22"/>
  <c r="C220" i="22"/>
  <c r="B220" i="22"/>
  <c r="AR218" i="22"/>
  <c r="AP218" i="22"/>
  <c r="AL218" i="22"/>
  <c r="AJ218" i="22"/>
  <c r="Z218" i="22"/>
  <c r="X218" i="22"/>
  <c r="T218" i="22"/>
  <c r="S218" i="22"/>
  <c r="D218" i="22"/>
  <c r="C218" i="22"/>
  <c r="B218" i="22"/>
  <c r="AR216" i="22"/>
  <c r="AP216" i="22"/>
  <c r="AL216" i="22"/>
  <c r="AJ216" i="22"/>
  <c r="Z216" i="22"/>
  <c r="X216" i="22"/>
  <c r="T216" i="22"/>
  <c r="S216" i="22"/>
  <c r="D216" i="22"/>
  <c r="C216" i="22"/>
  <c r="B216" i="22"/>
  <c r="AR214" i="22"/>
  <c r="AP214" i="22"/>
  <c r="AL214" i="22"/>
  <c r="AJ214" i="22"/>
  <c r="Z214" i="22"/>
  <c r="X214" i="22"/>
  <c r="T214" i="22"/>
  <c r="S214" i="22"/>
  <c r="D214" i="22"/>
  <c r="C214" i="22"/>
  <c r="B214" i="22"/>
  <c r="AR212" i="22"/>
  <c r="AP212" i="22"/>
  <c r="AL212" i="22"/>
  <c r="AJ212" i="22"/>
  <c r="Z212" i="22"/>
  <c r="X212" i="22"/>
  <c r="T212" i="22"/>
  <c r="S212" i="22"/>
  <c r="D212" i="22"/>
  <c r="C212" i="22"/>
  <c r="B212" i="22"/>
  <c r="AR210" i="22"/>
  <c r="AP210" i="22"/>
  <c r="AL210" i="22"/>
  <c r="AJ210" i="22"/>
  <c r="Z210" i="22"/>
  <c r="X210" i="22"/>
  <c r="T210" i="22"/>
  <c r="S210" i="22"/>
  <c r="D210" i="22"/>
  <c r="C210" i="22"/>
  <c r="B210" i="22"/>
  <c r="AR208" i="22"/>
  <c r="AP208" i="22"/>
  <c r="AL208" i="22"/>
  <c r="AJ208" i="22"/>
  <c r="Z208" i="22"/>
  <c r="X208" i="22"/>
  <c r="T208" i="22"/>
  <c r="S208" i="22"/>
  <c r="D208" i="22"/>
  <c r="C208" i="22"/>
  <c r="B208" i="22"/>
  <c r="AR206" i="22"/>
  <c r="AP206" i="22"/>
  <c r="AL206" i="22"/>
  <c r="AJ206" i="22"/>
  <c r="Z206" i="22"/>
  <c r="X206" i="22"/>
  <c r="T206" i="22"/>
  <c r="S206" i="22"/>
  <c r="D206" i="22"/>
  <c r="C206" i="22"/>
  <c r="B206" i="22"/>
  <c r="AR204" i="22"/>
  <c r="AP204" i="22"/>
  <c r="AL204" i="22"/>
  <c r="AJ204" i="22"/>
  <c r="Z204" i="22"/>
  <c r="X204" i="22"/>
  <c r="T204" i="22"/>
  <c r="S204" i="22"/>
  <c r="D204" i="22"/>
  <c r="C204" i="22"/>
  <c r="B204" i="22"/>
  <c r="AR202" i="22"/>
  <c r="AP202" i="22"/>
  <c r="AL202" i="22"/>
  <c r="AJ202" i="22"/>
  <c r="Z202" i="22"/>
  <c r="X202" i="22"/>
  <c r="T202" i="22"/>
  <c r="S202" i="22"/>
  <c r="D202" i="22"/>
  <c r="C202" i="22"/>
  <c r="B202" i="22"/>
  <c r="AR200" i="22"/>
  <c r="AP200" i="22"/>
  <c r="AL200" i="22"/>
  <c r="AJ200" i="22"/>
  <c r="Z200" i="22"/>
  <c r="X200" i="22"/>
  <c r="T200" i="22"/>
  <c r="S200" i="22"/>
  <c r="D200" i="22"/>
  <c r="C200" i="22"/>
  <c r="B200" i="22"/>
  <c r="AR198" i="22"/>
  <c r="AP198" i="22"/>
  <c r="AL198" i="22"/>
  <c r="AJ198" i="22"/>
  <c r="Z198" i="22"/>
  <c r="X198" i="22"/>
  <c r="T198" i="22"/>
  <c r="S198" i="22"/>
  <c r="D198" i="22"/>
  <c r="C198" i="22"/>
  <c r="B198" i="22"/>
  <c r="AR196" i="22"/>
  <c r="AP196" i="22"/>
  <c r="AL196" i="22"/>
  <c r="AJ196" i="22"/>
  <c r="Z196" i="22"/>
  <c r="X196" i="22"/>
  <c r="T196" i="22"/>
  <c r="S196" i="22"/>
  <c r="D196" i="22"/>
  <c r="C196" i="22"/>
  <c r="B196" i="22"/>
  <c r="AR194" i="22"/>
  <c r="AP194" i="22"/>
  <c r="AL194" i="22"/>
  <c r="AJ194" i="22"/>
  <c r="Z194" i="22"/>
  <c r="X194" i="22"/>
  <c r="T194" i="22"/>
  <c r="S194" i="22"/>
  <c r="D194" i="22"/>
  <c r="C194" i="22"/>
  <c r="B194" i="22"/>
  <c r="AR192" i="22"/>
  <c r="AP192" i="22"/>
  <c r="AL192" i="22"/>
  <c r="AJ192" i="22"/>
  <c r="Z192" i="22"/>
  <c r="X192" i="22"/>
  <c r="T192" i="22"/>
  <c r="S192" i="22"/>
  <c r="D192" i="22"/>
  <c r="C192" i="22"/>
  <c r="B192" i="22"/>
  <c r="AR190" i="22"/>
  <c r="AP190" i="22"/>
  <c r="AL190" i="22"/>
  <c r="AJ190" i="22"/>
  <c r="Z190" i="22"/>
  <c r="X190" i="22"/>
  <c r="T190" i="22"/>
  <c r="S190" i="22"/>
  <c r="D190" i="22"/>
  <c r="C190" i="22"/>
  <c r="B190" i="22"/>
  <c r="AR188" i="22"/>
  <c r="AP188" i="22"/>
  <c r="AL188" i="22"/>
  <c r="AJ188" i="22"/>
  <c r="Z188" i="22"/>
  <c r="X188" i="22"/>
  <c r="T188" i="22"/>
  <c r="S188" i="22"/>
  <c r="D188" i="22"/>
  <c r="C188" i="22"/>
  <c r="B188" i="22"/>
  <c r="AR186" i="22"/>
  <c r="AP186" i="22"/>
  <c r="AL186" i="22"/>
  <c r="AJ186" i="22"/>
  <c r="Z186" i="22"/>
  <c r="X186" i="22"/>
  <c r="T186" i="22"/>
  <c r="S186" i="22"/>
  <c r="D186" i="22"/>
  <c r="C186" i="22"/>
  <c r="B186" i="22"/>
  <c r="AR184" i="22"/>
  <c r="AP184" i="22"/>
  <c r="AL184" i="22"/>
  <c r="AJ184" i="22"/>
  <c r="Z184" i="22"/>
  <c r="X184" i="22"/>
  <c r="T184" i="22"/>
  <c r="S184" i="22"/>
  <c r="D184" i="22"/>
  <c r="C184" i="22"/>
  <c r="B184" i="22"/>
  <c r="AR182" i="22"/>
  <c r="AP182" i="22"/>
  <c r="AL182" i="22"/>
  <c r="AJ182" i="22"/>
  <c r="Z182" i="22"/>
  <c r="X182" i="22"/>
  <c r="T182" i="22"/>
  <c r="S182" i="22"/>
  <c r="D182" i="22"/>
  <c r="C182" i="22"/>
  <c r="B182" i="22"/>
  <c r="AR180" i="22"/>
  <c r="AP180" i="22"/>
  <c r="AL180" i="22"/>
  <c r="AJ180" i="22"/>
  <c r="Z180" i="22"/>
  <c r="X180" i="22"/>
  <c r="T180" i="22"/>
  <c r="S180" i="22"/>
  <c r="D180" i="22"/>
  <c r="C180" i="22"/>
  <c r="B180" i="22"/>
  <c r="AR178" i="22"/>
  <c r="AP178" i="22"/>
  <c r="AL178" i="22"/>
  <c r="AJ178" i="22"/>
  <c r="Z178" i="22"/>
  <c r="X178" i="22"/>
  <c r="T178" i="22"/>
  <c r="S178" i="22"/>
  <c r="D178" i="22"/>
  <c r="C178" i="22"/>
  <c r="B178" i="22"/>
  <c r="AR176" i="22"/>
  <c r="AP176" i="22"/>
  <c r="AL176" i="22"/>
  <c r="AJ176" i="22"/>
  <c r="Z176" i="22"/>
  <c r="X176" i="22"/>
  <c r="T176" i="22"/>
  <c r="S176" i="22"/>
  <c r="D176" i="22"/>
  <c r="C176" i="22"/>
  <c r="B176" i="22"/>
  <c r="AR174" i="22"/>
  <c r="AP174" i="22"/>
  <c r="AL174" i="22"/>
  <c r="AJ174" i="22"/>
  <c r="Z174" i="22"/>
  <c r="X174" i="22"/>
  <c r="T174" i="22"/>
  <c r="S174" i="22"/>
  <c r="D174" i="22"/>
  <c r="C174" i="22"/>
  <c r="B174" i="22"/>
  <c r="AR172" i="22"/>
  <c r="AP172" i="22"/>
  <c r="AL172" i="22"/>
  <c r="AJ172" i="22"/>
  <c r="Z172" i="22"/>
  <c r="X172" i="22"/>
  <c r="T172" i="22"/>
  <c r="S172" i="22"/>
  <c r="D172" i="22"/>
  <c r="C172" i="22"/>
  <c r="B172" i="22"/>
  <c r="AR170" i="22"/>
  <c r="AP170" i="22"/>
  <c r="AL170" i="22"/>
  <c r="AJ170" i="22"/>
  <c r="Z170" i="22"/>
  <c r="X170" i="22"/>
  <c r="T170" i="22"/>
  <c r="S170" i="22"/>
  <c r="D170" i="22"/>
  <c r="C170" i="22"/>
  <c r="B170" i="22"/>
  <c r="AR168" i="22"/>
  <c r="AP168" i="22"/>
  <c r="AL168" i="22"/>
  <c r="AJ168" i="22"/>
  <c r="Z168" i="22"/>
  <c r="X168" i="22"/>
  <c r="T168" i="22"/>
  <c r="S168" i="22"/>
  <c r="D168" i="22"/>
  <c r="C168" i="22"/>
  <c r="B168" i="22"/>
  <c r="AR166" i="22"/>
  <c r="AP166" i="22"/>
  <c r="AL166" i="22"/>
  <c r="AJ166" i="22"/>
  <c r="Z166" i="22"/>
  <c r="X166" i="22"/>
  <c r="T166" i="22"/>
  <c r="S166" i="22"/>
  <c r="D166" i="22"/>
  <c r="C166" i="22"/>
  <c r="B166" i="22"/>
  <c r="AY162" i="22"/>
  <c r="AV162" i="22"/>
  <c r="AR162" i="22"/>
  <c r="F161" i="22"/>
  <c r="AO159" i="22"/>
  <c r="AE159" i="22"/>
  <c r="AE158" i="22"/>
  <c r="AE157" i="22"/>
  <c r="AE156" i="22"/>
  <c r="AE155" i="22"/>
  <c r="AF153" i="22"/>
  <c r="AR146" i="22"/>
  <c r="AP146" i="22"/>
  <c r="AL146" i="22"/>
  <c r="AJ146" i="22"/>
  <c r="Z146" i="22"/>
  <c r="X146" i="22"/>
  <c r="T146" i="22"/>
  <c r="S146" i="22"/>
  <c r="D146" i="22"/>
  <c r="C146" i="22"/>
  <c r="B146" i="22"/>
  <c r="AR144" i="22"/>
  <c r="AP144" i="22"/>
  <c r="AL144" i="22"/>
  <c r="AJ144" i="22"/>
  <c r="Z144" i="22"/>
  <c r="X144" i="22"/>
  <c r="T144" i="22"/>
  <c r="S144" i="22"/>
  <c r="D144" i="22"/>
  <c r="C144" i="22"/>
  <c r="B144" i="22"/>
  <c r="AR142" i="22"/>
  <c r="AP142" i="22"/>
  <c r="AL142" i="22"/>
  <c r="AJ142" i="22"/>
  <c r="Z142" i="22"/>
  <c r="X142" i="22"/>
  <c r="T142" i="22"/>
  <c r="S142" i="22"/>
  <c r="D142" i="22"/>
  <c r="C142" i="22"/>
  <c r="B142" i="22"/>
  <c r="AR140" i="22"/>
  <c r="AP140" i="22"/>
  <c r="AL140" i="22"/>
  <c r="AJ140" i="22"/>
  <c r="Z140" i="22"/>
  <c r="X140" i="22"/>
  <c r="T140" i="22"/>
  <c r="S140" i="22"/>
  <c r="D140" i="22"/>
  <c r="C140" i="22"/>
  <c r="B140" i="22"/>
  <c r="AR138" i="22"/>
  <c r="AP138" i="22"/>
  <c r="AL138" i="22"/>
  <c r="AJ138" i="22"/>
  <c r="Z138" i="22"/>
  <c r="X138" i="22"/>
  <c r="T138" i="22"/>
  <c r="S138" i="22"/>
  <c r="D138" i="22"/>
  <c r="C138" i="22"/>
  <c r="B138" i="22"/>
  <c r="AR136" i="22"/>
  <c r="AP136" i="22"/>
  <c r="AL136" i="22"/>
  <c r="AJ136" i="22"/>
  <c r="Z136" i="22"/>
  <c r="X136" i="22"/>
  <c r="T136" i="22"/>
  <c r="S136" i="22"/>
  <c r="D136" i="22"/>
  <c r="C136" i="22"/>
  <c r="B136" i="22"/>
  <c r="AR134" i="22"/>
  <c r="AP134" i="22"/>
  <c r="AL134" i="22"/>
  <c r="AJ134" i="22"/>
  <c r="Z134" i="22"/>
  <c r="X134" i="22"/>
  <c r="T134" i="22"/>
  <c r="S134" i="22"/>
  <c r="D134" i="22"/>
  <c r="C134" i="22"/>
  <c r="B134" i="22"/>
  <c r="AR132" i="22"/>
  <c r="AP132" i="22"/>
  <c r="AL132" i="22"/>
  <c r="AJ132" i="22"/>
  <c r="Z132" i="22"/>
  <c r="X132" i="22"/>
  <c r="T132" i="22"/>
  <c r="S132" i="22"/>
  <c r="D132" i="22"/>
  <c r="C132" i="22"/>
  <c r="B132" i="22"/>
  <c r="AR130" i="22"/>
  <c r="AP130" i="22"/>
  <c r="AL130" i="22"/>
  <c r="AJ130" i="22"/>
  <c r="Z130" i="22"/>
  <c r="X130" i="22"/>
  <c r="T130" i="22"/>
  <c r="S130" i="22"/>
  <c r="D130" i="22"/>
  <c r="C130" i="22"/>
  <c r="B130" i="22"/>
  <c r="AR128" i="22"/>
  <c r="AP128" i="22"/>
  <c r="AL128" i="22"/>
  <c r="AJ128" i="22"/>
  <c r="Z128" i="22"/>
  <c r="X128" i="22"/>
  <c r="T128" i="22"/>
  <c r="S128" i="22"/>
  <c r="D128" i="22"/>
  <c r="C128" i="22"/>
  <c r="B128" i="22"/>
  <c r="AR126" i="22"/>
  <c r="AP126" i="22"/>
  <c r="AL126" i="22"/>
  <c r="AJ126" i="22"/>
  <c r="Z126" i="22"/>
  <c r="X126" i="22"/>
  <c r="T126" i="22"/>
  <c r="S126" i="22"/>
  <c r="D126" i="22"/>
  <c r="C126" i="22"/>
  <c r="B126" i="22"/>
  <c r="AR124" i="22"/>
  <c r="AP124" i="22"/>
  <c r="AL124" i="22"/>
  <c r="AJ124" i="22"/>
  <c r="Z124" i="22"/>
  <c r="X124" i="22"/>
  <c r="T124" i="22"/>
  <c r="S124" i="22"/>
  <c r="D124" i="22"/>
  <c r="C124" i="22"/>
  <c r="B124" i="22"/>
  <c r="AR122" i="22"/>
  <c r="AP122" i="22"/>
  <c r="AL122" i="22"/>
  <c r="AJ122" i="22"/>
  <c r="Z122" i="22"/>
  <c r="X122" i="22"/>
  <c r="T122" i="22"/>
  <c r="S122" i="22"/>
  <c r="D122" i="22"/>
  <c r="C122" i="22"/>
  <c r="B122" i="22"/>
  <c r="AR120" i="22"/>
  <c r="AP120" i="22"/>
  <c r="AL120" i="22"/>
  <c r="AJ120" i="22"/>
  <c r="Z120" i="22"/>
  <c r="X120" i="22"/>
  <c r="T120" i="22"/>
  <c r="S120" i="22"/>
  <c r="D120" i="22"/>
  <c r="C120" i="22"/>
  <c r="B120" i="22"/>
  <c r="AR118" i="22"/>
  <c r="AP118" i="22"/>
  <c r="AL118" i="22"/>
  <c r="AJ118" i="22"/>
  <c r="Z118" i="22"/>
  <c r="X118" i="22"/>
  <c r="T118" i="22"/>
  <c r="S118" i="22"/>
  <c r="D118" i="22"/>
  <c r="C118" i="22"/>
  <c r="B118" i="22"/>
  <c r="AR116" i="22"/>
  <c r="AP116" i="22"/>
  <c r="AL116" i="22"/>
  <c r="AJ116" i="22"/>
  <c r="Z116" i="22"/>
  <c r="X116" i="22"/>
  <c r="T116" i="22"/>
  <c r="S116" i="22"/>
  <c r="D116" i="22"/>
  <c r="C116" i="22"/>
  <c r="B116" i="22"/>
  <c r="AR114" i="22"/>
  <c r="AP114" i="22"/>
  <c r="AL114" i="22"/>
  <c r="AJ114" i="22"/>
  <c r="Z114" i="22"/>
  <c r="X114" i="22"/>
  <c r="T114" i="22"/>
  <c r="S114" i="22"/>
  <c r="D114" i="22"/>
  <c r="C114" i="22"/>
  <c r="B114" i="22"/>
  <c r="AR112" i="22"/>
  <c r="AP112" i="22"/>
  <c r="AL112" i="22"/>
  <c r="AJ112" i="22"/>
  <c r="Z112" i="22"/>
  <c r="X112" i="22"/>
  <c r="T112" i="22"/>
  <c r="S112" i="22"/>
  <c r="D112" i="22"/>
  <c r="C112" i="22"/>
  <c r="B112" i="22"/>
  <c r="AR110" i="22"/>
  <c r="AP110" i="22"/>
  <c r="AL110" i="22"/>
  <c r="AJ110" i="22"/>
  <c r="Z110" i="22"/>
  <c r="X110" i="22"/>
  <c r="T110" i="22"/>
  <c r="S110" i="22"/>
  <c r="D110" i="22"/>
  <c r="C110" i="22"/>
  <c r="B110" i="22"/>
  <c r="AR108" i="22"/>
  <c r="AP108" i="22"/>
  <c r="AL108" i="22"/>
  <c r="AJ108" i="22"/>
  <c r="Z108" i="22"/>
  <c r="X108" i="22"/>
  <c r="T108" i="22"/>
  <c r="S108" i="22"/>
  <c r="D108" i="22"/>
  <c r="C108" i="22"/>
  <c r="B108" i="22"/>
  <c r="AR106" i="22"/>
  <c r="AP106" i="22"/>
  <c r="AL106" i="22"/>
  <c r="AJ106" i="22"/>
  <c r="Z106" i="22"/>
  <c r="X106" i="22"/>
  <c r="T106" i="22"/>
  <c r="S106" i="22"/>
  <c r="D106" i="22"/>
  <c r="C106" i="22"/>
  <c r="B106" i="22"/>
  <c r="AR104" i="22"/>
  <c r="AP104" i="22"/>
  <c r="AL104" i="22"/>
  <c r="AJ104" i="22"/>
  <c r="Z104" i="22"/>
  <c r="X104" i="22"/>
  <c r="T104" i="22"/>
  <c r="S104" i="22"/>
  <c r="D104" i="22"/>
  <c r="C104" i="22"/>
  <c r="B104" i="22"/>
  <c r="AR102" i="22"/>
  <c r="AP102" i="22"/>
  <c r="AL102" i="22"/>
  <c r="AJ102" i="22"/>
  <c r="Z102" i="22"/>
  <c r="X102" i="22"/>
  <c r="T102" i="22"/>
  <c r="S102" i="22"/>
  <c r="D102" i="22"/>
  <c r="C102" i="22"/>
  <c r="B102" i="22"/>
  <c r="AR100" i="22"/>
  <c r="AP100" i="22"/>
  <c r="AL100" i="22"/>
  <c r="AJ100" i="22"/>
  <c r="Z100" i="22"/>
  <c r="X100" i="22"/>
  <c r="T100" i="22"/>
  <c r="S100" i="22"/>
  <c r="D100" i="22"/>
  <c r="C100" i="22"/>
  <c r="B100" i="22"/>
  <c r="AR98" i="22"/>
  <c r="AP98" i="22"/>
  <c r="AL98" i="22"/>
  <c r="AJ98" i="22"/>
  <c r="Z98" i="22"/>
  <c r="X98" i="22"/>
  <c r="T98" i="22"/>
  <c r="S98" i="22"/>
  <c r="D98" i="22"/>
  <c r="C98" i="22"/>
  <c r="B98" i="22"/>
  <c r="AR96" i="22"/>
  <c r="AP96" i="22"/>
  <c r="AL96" i="22"/>
  <c r="AJ96" i="22"/>
  <c r="Z96" i="22"/>
  <c r="X96" i="22"/>
  <c r="T96" i="22"/>
  <c r="S96" i="22"/>
  <c r="D96" i="22"/>
  <c r="C96" i="22"/>
  <c r="B96" i="22"/>
  <c r="AR94" i="22"/>
  <c r="AP94" i="22"/>
  <c r="AL94" i="22"/>
  <c r="AJ94" i="22"/>
  <c r="Z94" i="22"/>
  <c r="X94" i="22"/>
  <c r="T94" i="22"/>
  <c r="S94" i="22"/>
  <c r="D94" i="22"/>
  <c r="C94" i="22"/>
  <c r="B94" i="22"/>
  <c r="AR92" i="22"/>
  <c r="AP92" i="22"/>
  <c r="AL92" i="22"/>
  <c r="AJ92" i="22"/>
  <c r="Z92" i="22"/>
  <c r="X92" i="22"/>
  <c r="T92" i="22"/>
  <c r="S92" i="22"/>
  <c r="D92" i="22"/>
  <c r="C92" i="22"/>
  <c r="B92" i="22"/>
  <c r="AY88" i="22"/>
  <c r="AV88" i="22"/>
  <c r="AR88" i="22"/>
  <c r="F87" i="22"/>
  <c r="AO85" i="22"/>
  <c r="AE85" i="22"/>
  <c r="AE84" i="22"/>
  <c r="AE83" i="22"/>
  <c r="AE82" i="22"/>
  <c r="AE81" i="22"/>
  <c r="AF79" i="22"/>
  <c r="AV72" i="22"/>
  <c r="AV146" i="22" s="1"/>
  <c r="AD72" i="22"/>
  <c r="AD220" i="22" s="1"/>
  <c r="AV70" i="22"/>
  <c r="AV144" i="22" s="1"/>
  <c r="AD70" i="22"/>
  <c r="AD144" i="22" s="1"/>
  <c r="AV68" i="22"/>
  <c r="AV216" i="22" s="1"/>
  <c r="AD68" i="22"/>
  <c r="AD142" i="22" s="1"/>
  <c r="AV66" i="22"/>
  <c r="AV140" i="22" s="1"/>
  <c r="AD66" i="22"/>
  <c r="AD214" i="22" s="1"/>
  <c r="AV64" i="22"/>
  <c r="AV212" i="22" s="1"/>
  <c r="AD64" i="22"/>
  <c r="AD138" i="22" s="1"/>
  <c r="AV62" i="22"/>
  <c r="AV210" i="22" s="1"/>
  <c r="AD62" i="22"/>
  <c r="AD210" i="22" s="1"/>
  <c r="AV60" i="22"/>
  <c r="AV134" i="22" s="1"/>
  <c r="AD60" i="22"/>
  <c r="AD208" i="22" s="1"/>
  <c r="AV58" i="22"/>
  <c r="AV132" i="22" s="1"/>
  <c r="AD58" i="22"/>
  <c r="AD132" i="22" s="1"/>
  <c r="AV56" i="22"/>
  <c r="AV204" i="22" s="1"/>
  <c r="AD56" i="22"/>
  <c r="AD130" i="22" s="1"/>
  <c r="AV54" i="22"/>
  <c r="AV128" i="22" s="1"/>
  <c r="AD54" i="22"/>
  <c r="AD202" i="22" s="1"/>
  <c r="AV52" i="22"/>
  <c r="AV200" i="22" s="1"/>
  <c r="AD52" i="22"/>
  <c r="AD126" i="22" s="1"/>
  <c r="AV50" i="22"/>
  <c r="AV198" i="22" s="1"/>
  <c r="AD50" i="22"/>
  <c r="AD198" i="22" s="1"/>
  <c r="AV48" i="22"/>
  <c r="AV122" i="22" s="1"/>
  <c r="AD48" i="22"/>
  <c r="AD196" i="22" s="1"/>
  <c r="AV46" i="22"/>
  <c r="AV120" i="22" s="1"/>
  <c r="AD46" i="22"/>
  <c r="AD120" i="22" s="1"/>
  <c r="AV44" i="22"/>
  <c r="AV192" i="22" s="1"/>
  <c r="AD44" i="22"/>
  <c r="AD118" i="22" s="1"/>
  <c r="AV42" i="22"/>
  <c r="AV116" i="22" s="1"/>
  <c r="AD42" i="22"/>
  <c r="AD190" i="22" s="1"/>
  <c r="AV40" i="22"/>
  <c r="AV188" i="22" s="1"/>
  <c r="AD40" i="22"/>
  <c r="AD114" i="22" s="1"/>
  <c r="AV38" i="22"/>
  <c r="AV186" i="22" s="1"/>
  <c r="AD38" i="22"/>
  <c r="AD186" i="22" s="1"/>
  <c r="AV36" i="22"/>
  <c r="AV110" i="22" s="1"/>
  <c r="AD36" i="22"/>
  <c r="AD184" i="22" s="1"/>
  <c r="AV34" i="22"/>
  <c r="AV108" i="22" s="1"/>
  <c r="AD34" i="22"/>
  <c r="AD108" i="22" s="1"/>
  <c r="AV32" i="22"/>
  <c r="AV180" i="22" s="1"/>
  <c r="AD32" i="22"/>
  <c r="AD106" i="22" s="1"/>
  <c r="AV30" i="22"/>
  <c r="AV104" i="22" s="1"/>
  <c r="AD30" i="22"/>
  <c r="AD178" i="22" s="1"/>
  <c r="AV28" i="22"/>
  <c r="AV176" i="22" s="1"/>
  <c r="AD28" i="22"/>
  <c r="AD102" i="22" s="1"/>
  <c r="AV26" i="22"/>
  <c r="AV174" i="22" s="1"/>
  <c r="AD26" i="22"/>
  <c r="AD174" i="22" s="1"/>
  <c r="AV24" i="22"/>
  <c r="AV98" i="22" s="1"/>
  <c r="AD24" i="22"/>
  <c r="AD172" i="22" s="1"/>
  <c r="AV22" i="22"/>
  <c r="AV96" i="22" s="1"/>
  <c r="AD22" i="22"/>
  <c r="AD96" i="22" s="1"/>
  <c r="AV20" i="22"/>
  <c r="AV168" i="22" s="1"/>
  <c r="AD20" i="22"/>
  <c r="AD94" i="22" s="1"/>
  <c r="AV18" i="22"/>
  <c r="AV92" i="22" s="1"/>
  <c r="AD18" i="22"/>
  <c r="AD166" i="22" s="1"/>
  <c r="AY14" i="22"/>
  <c r="AV14" i="22"/>
  <c r="AR14" i="22"/>
  <c r="F13" i="22"/>
  <c r="AO11" i="22"/>
  <c r="AE11" i="22"/>
  <c r="AE10" i="22"/>
  <c r="AE9" i="22"/>
  <c r="AE8" i="22"/>
  <c r="AE7" i="22"/>
  <c r="AF5" i="22"/>
  <c r="AR220" i="21"/>
  <c r="AP220" i="21"/>
  <c r="AL220" i="21"/>
  <c r="AJ220" i="21"/>
  <c r="Z220" i="21"/>
  <c r="X220" i="21"/>
  <c r="T220" i="21"/>
  <c r="S220" i="21"/>
  <c r="D220" i="21"/>
  <c r="C220" i="21"/>
  <c r="B220" i="21"/>
  <c r="AR218" i="21"/>
  <c r="AP218" i="21"/>
  <c r="AL218" i="21"/>
  <c r="AJ218" i="21"/>
  <c r="Z218" i="21"/>
  <c r="X218" i="21"/>
  <c r="T218" i="21"/>
  <c r="S218" i="21"/>
  <c r="D218" i="21"/>
  <c r="C218" i="21"/>
  <c r="B218" i="21"/>
  <c r="AR216" i="21"/>
  <c r="AP216" i="21"/>
  <c r="AL216" i="21"/>
  <c r="AJ216" i="21"/>
  <c r="Z216" i="21"/>
  <c r="X216" i="21"/>
  <c r="T216" i="21"/>
  <c r="S216" i="21"/>
  <c r="D216" i="21"/>
  <c r="C216" i="21"/>
  <c r="B216" i="21"/>
  <c r="AR214" i="21"/>
  <c r="AP214" i="21"/>
  <c r="AL214" i="21"/>
  <c r="AJ214" i="21"/>
  <c r="Z214" i="21"/>
  <c r="X214" i="21"/>
  <c r="T214" i="21"/>
  <c r="S214" i="21"/>
  <c r="D214" i="21"/>
  <c r="C214" i="21"/>
  <c r="B214" i="21"/>
  <c r="AR212" i="21"/>
  <c r="AP212" i="21"/>
  <c r="AL212" i="21"/>
  <c r="AJ212" i="21"/>
  <c r="Z212" i="21"/>
  <c r="X212" i="21"/>
  <c r="T212" i="21"/>
  <c r="S212" i="21"/>
  <c r="D212" i="21"/>
  <c r="C212" i="21"/>
  <c r="B212" i="21"/>
  <c r="AR210" i="21"/>
  <c r="AP210" i="21"/>
  <c r="AL210" i="21"/>
  <c r="AJ210" i="21"/>
  <c r="Z210" i="21"/>
  <c r="X210" i="21"/>
  <c r="T210" i="21"/>
  <c r="S210" i="21"/>
  <c r="D210" i="21"/>
  <c r="C210" i="21"/>
  <c r="B210" i="21"/>
  <c r="AR208" i="21"/>
  <c r="AP208" i="21"/>
  <c r="AL208" i="21"/>
  <c r="AJ208" i="21"/>
  <c r="Z208" i="21"/>
  <c r="X208" i="21"/>
  <c r="T208" i="21"/>
  <c r="S208" i="21"/>
  <c r="D208" i="21"/>
  <c r="C208" i="21"/>
  <c r="B208" i="21"/>
  <c r="AR206" i="21"/>
  <c r="AP206" i="21"/>
  <c r="AL206" i="21"/>
  <c r="AJ206" i="21"/>
  <c r="Z206" i="21"/>
  <c r="X206" i="21"/>
  <c r="T206" i="21"/>
  <c r="S206" i="21"/>
  <c r="D206" i="21"/>
  <c r="C206" i="21"/>
  <c r="B206" i="21"/>
  <c r="AR204" i="21"/>
  <c r="AP204" i="21"/>
  <c r="AL204" i="21"/>
  <c r="AJ204" i="21"/>
  <c r="Z204" i="21"/>
  <c r="X204" i="21"/>
  <c r="T204" i="21"/>
  <c r="S204" i="21"/>
  <c r="D204" i="21"/>
  <c r="C204" i="21"/>
  <c r="B204" i="21"/>
  <c r="AR202" i="21"/>
  <c r="AP202" i="21"/>
  <c r="AL202" i="21"/>
  <c r="AJ202" i="21"/>
  <c r="Z202" i="21"/>
  <c r="X202" i="21"/>
  <c r="T202" i="21"/>
  <c r="S202" i="21"/>
  <c r="D202" i="21"/>
  <c r="C202" i="21"/>
  <c r="B202" i="21"/>
  <c r="AR200" i="21"/>
  <c r="AP200" i="21"/>
  <c r="AL200" i="21"/>
  <c r="AJ200" i="21"/>
  <c r="Z200" i="21"/>
  <c r="X200" i="21"/>
  <c r="T200" i="21"/>
  <c r="S200" i="21"/>
  <c r="D200" i="21"/>
  <c r="C200" i="21"/>
  <c r="B200" i="21"/>
  <c r="AR198" i="21"/>
  <c r="AP198" i="21"/>
  <c r="AL198" i="21"/>
  <c r="AJ198" i="21"/>
  <c r="Z198" i="21"/>
  <c r="X198" i="21"/>
  <c r="T198" i="21"/>
  <c r="S198" i="21"/>
  <c r="D198" i="21"/>
  <c r="C198" i="21"/>
  <c r="B198" i="21"/>
  <c r="AR196" i="21"/>
  <c r="AP196" i="21"/>
  <c r="AL196" i="21"/>
  <c r="AJ196" i="21"/>
  <c r="Z196" i="21"/>
  <c r="X196" i="21"/>
  <c r="T196" i="21"/>
  <c r="S196" i="21"/>
  <c r="D196" i="21"/>
  <c r="C196" i="21"/>
  <c r="B196" i="21"/>
  <c r="AR194" i="21"/>
  <c r="AP194" i="21"/>
  <c r="AL194" i="21"/>
  <c r="AJ194" i="21"/>
  <c r="Z194" i="21"/>
  <c r="X194" i="21"/>
  <c r="T194" i="21"/>
  <c r="S194" i="21"/>
  <c r="D194" i="21"/>
  <c r="C194" i="21"/>
  <c r="B194" i="21"/>
  <c r="AR192" i="21"/>
  <c r="AP192" i="21"/>
  <c r="AL192" i="21"/>
  <c r="AJ192" i="21"/>
  <c r="Z192" i="21"/>
  <c r="X192" i="21"/>
  <c r="T192" i="21"/>
  <c r="S192" i="21"/>
  <c r="D192" i="21"/>
  <c r="C192" i="21"/>
  <c r="B192" i="21"/>
  <c r="AR190" i="21"/>
  <c r="AP190" i="21"/>
  <c r="AL190" i="21"/>
  <c r="AJ190" i="21"/>
  <c r="Z190" i="21"/>
  <c r="X190" i="21"/>
  <c r="T190" i="21"/>
  <c r="S190" i="21"/>
  <c r="D190" i="21"/>
  <c r="C190" i="21"/>
  <c r="B190" i="21"/>
  <c r="AR188" i="21"/>
  <c r="AP188" i="21"/>
  <c r="AL188" i="21"/>
  <c r="AJ188" i="21"/>
  <c r="Z188" i="21"/>
  <c r="X188" i="21"/>
  <c r="T188" i="21"/>
  <c r="S188" i="21"/>
  <c r="D188" i="21"/>
  <c r="C188" i="21"/>
  <c r="B188" i="21"/>
  <c r="AR186" i="21"/>
  <c r="AP186" i="21"/>
  <c r="AL186" i="21"/>
  <c r="AJ186" i="21"/>
  <c r="Z186" i="21"/>
  <c r="X186" i="21"/>
  <c r="T186" i="21"/>
  <c r="S186" i="21"/>
  <c r="D186" i="21"/>
  <c r="C186" i="21"/>
  <c r="B186" i="21"/>
  <c r="AR184" i="21"/>
  <c r="AP184" i="21"/>
  <c r="AL184" i="21"/>
  <c r="AJ184" i="21"/>
  <c r="Z184" i="21"/>
  <c r="X184" i="21"/>
  <c r="T184" i="21"/>
  <c r="S184" i="21"/>
  <c r="D184" i="21"/>
  <c r="C184" i="21"/>
  <c r="B184" i="21"/>
  <c r="AR182" i="21"/>
  <c r="AP182" i="21"/>
  <c r="AL182" i="21"/>
  <c r="AJ182" i="21"/>
  <c r="Z182" i="21"/>
  <c r="X182" i="21"/>
  <c r="T182" i="21"/>
  <c r="S182" i="21"/>
  <c r="D182" i="21"/>
  <c r="C182" i="21"/>
  <c r="B182" i="21"/>
  <c r="AR180" i="21"/>
  <c r="AP180" i="21"/>
  <c r="AL180" i="21"/>
  <c r="AJ180" i="21"/>
  <c r="Z180" i="21"/>
  <c r="X180" i="21"/>
  <c r="T180" i="21"/>
  <c r="S180" i="21"/>
  <c r="D180" i="21"/>
  <c r="C180" i="21"/>
  <c r="B180" i="21"/>
  <c r="AR178" i="21"/>
  <c r="AP178" i="21"/>
  <c r="AL178" i="21"/>
  <c r="AJ178" i="21"/>
  <c r="Z178" i="21"/>
  <c r="X178" i="21"/>
  <c r="T178" i="21"/>
  <c r="S178" i="21"/>
  <c r="D178" i="21"/>
  <c r="C178" i="21"/>
  <c r="B178" i="21"/>
  <c r="AR176" i="21"/>
  <c r="AP176" i="21"/>
  <c r="AL176" i="21"/>
  <c r="AJ176" i="21"/>
  <c r="Z176" i="21"/>
  <c r="X176" i="21"/>
  <c r="T176" i="21"/>
  <c r="S176" i="21"/>
  <c r="D176" i="21"/>
  <c r="C176" i="21"/>
  <c r="B176" i="21"/>
  <c r="AR174" i="21"/>
  <c r="AP174" i="21"/>
  <c r="AL174" i="21"/>
  <c r="AJ174" i="21"/>
  <c r="Z174" i="21"/>
  <c r="X174" i="21"/>
  <c r="T174" i="21"/>
  <c r="S174" i="21"/>
  <c r="D174" i="21"/>
  <c r="C174" i="21"/>
  <c r="B174" i="21"/>
  <c r="AR172" i="21"/>
  <c r="AP172" i="21"/>
  <c r="AL172" i="21"/>
  <c r="AJ172" i="21"/>
  <c r="Z172" i="21"/>
  <c r="X172" i="21"/>
  <c r="T172" i="21"/>
  <c r="S172" i="21"/>
  <c r="D172" i="21"/>
  <c r="C172" i="21"/>
  <c r="B172" i="21"/>
  <c r="AR170" i="21"/>
  <c r="AP170" i="21"/>
  <c r="AL170" i="21"/>
  <c r="AJ170" i="21"/>
  <c r="Z170" i="21"/>
  <c r="X170" i="21"/>
  <c r="T170" i="21"/>
  <c r="S170" i="21"/>
  <c r="D170" i="21"/>
  <c r="C170" i="21"/>
  <c r="B170" i="21"/>
  <c r="AR168" i="21"/>
  <c r="AP168" i="21"/>
  <c r="AL168" i="21"/>
  <c r="AJ168" i="21"/>
  <c r="Z168" i="21"/>
  <c r="X168" i="21"/>
  <c r="T168" i="21"/>
  <c r="S168" i="21"/>
  <c r="D168" i="21"/>
  <c r="C168" i="21"/>
  <c r="B168" i="21"/>
  <c r="AR166" i="21"/>
  <c r="AP166" i="21"/>
  <c r="AL166" i="21"/>
  <c r="AJ166" i="21"/>
  <c r="Z166" i="21"/>
  <c r="X166" i="21"/>
  <c r="T166" i="21"/>
  <c r="S166" i="21"/>
  <c r="D166" i="21"/>
  <c r="C166" i="21"/>
  <c r="B166" i="21"/>
  <c r="AY162" i="21"/>
  <c r="AV162" i="21"/>
  <c r="AR162" i="21"/>
  <c r="F161" i="21"/>
  <c r="AO159" i="21"/>
  <c r="AE159" i="21"/>
  <c r="AE158" i="21"/>
  <c r="AE157" i="21"/>
  <c r="AE156" i="21"/>
  <c r="AE155" i="21"/>
  <c r="AF153" i="21"/>
  <c r="AR146" i="21"/>
  <c r="AP146" i="21"/>
  <c r="AL146" i="21"/>
  <c r="AJ146" i="21"/>
  <c r="Z146" i="21"/>
  <c r="X146" i="21"/>
  <c r="T146" i="21"/>
  <c r="S146" i="21"/>
  <c r="D146" i="21"/>
  <c r="C146" i="21"/>
  <c r="B146" i="21"/>
  <c r="AR144" i="21"/>
  <c r="AP144" i="21"/>
  <c r="AL144" i="21"/>
  <c r="AJ144" i="21"/>
  <c r="Z144" i="21"/>
  <c r="X144" i="21"/>
  <c r="T144" i="21"/>
  <c r="S144" i="21"/>
  <c r="D144" i="21"/>
  <c r="C144" i="21"/>
  <c r="B144" i="21"/>
  <c r="AR142" i="21"/>
  <c r="AP142" i="21"/>
  <c r="AL142" i="21"/>
  <c r="AJ142" i="21"/>
  <c r="Z142" i="21"/>
  <c r="X142" i="21"/>
  <c r="T142" i="21"/>
  <c r="S142" i="21"/>
  <c r="D142" i="21"/>
  <c r="C142" i="21"/>
  <c r="B142" i="21"/>
  <c r="AR140" i="21"/>
  <c r="AP140" i="21"/>
  <c r="AL140" i="21"/>
  <c r="AJ140" i="21"/>
  <c r="Z140" i="21"/>
  <c r="X140" i="21"/>
  <c r="T140" i="21"/>
  <c r="S140" i="21"/>
  <c r="D140" i="21"/>
  <c r="C140" i="21"/>
  <c r="B140" i="21"/>
  <c r="AR138" i="21"/>
  <c r="AP138" i="21"/>
  <c r="AL138" i="21"/>
  <c r="AJ138" i="21"/>
  <c r="Z138" i="21"/>
  <c r="X138" i="21"/>
  <c r="T138" i="21"/>
  <c r="S138" i="21"/>
  <c r="D138" i="21"/>
  <c r="C138" i="21"/>
  <c r="B138" i="21"/>
  <c r="AR136" i="21"/>
  <c r="AP136" i="21"/>
  <c r="AL136" i="21"/>
  <c r="AJ136" i="21"/>
  <c r="Z136" i="21"/>
  <c r="X136" i="21"/>
  <c r="T136" i="21"/>
  <c r="S136" i="21"/>
  <c r="D136" i="21"/>
  <c r="C136" i="21"/>
  <c r="B136" i="21"/>
  <c r="AR134" i="21"/>
  <c r="AP134" i="21"/>
  <c r="AL134" i="21"/>
  <c r="AJ134" i="21"/>
  <c r="Z134" i="21"/>
  <c r="X134" i="21"/>
  <c r="T134" i="21"/>
  <c r="S134" i="21"/>
  <c r="D134" i="21"/>
  <c r="C134" i="21"/>
  <c r="B134" i="21"/>
  <c r="AR132" i="21"/>
  <c r="AP132" i="21"/>
  <c r="AL132" i="21"/>
  <c r="AJ132" i="21"/>
  <c r="Z132" i="21"/>
  <c r="X132" i="21"/>
  <c r="T132" i="21"/>
  <c r="S132" i="21"/>
  <c r="D132" i="21"/>
  <c r="C132" i="21"/>
  <c r="B132" i="21"/>
  <c r="AR130" i="21"/>
  <c r="AP130" i="21"/>
  <c r="AL130" i="21"/>
  <c r="AJ130" i="21"/>
  <c r="Z130" i="21"/>
  <c r="X130" i="21"/>
  <c r="T130" i="21"/>
  <c r="S130" i="21"/>
  <c r="D130" i="21"/>
  <c r="C130" i="21"/>
  <c r="B130" i="21"/>
  <c r="AR128" i="21"/>
  <c r="AP128" i="21"/>
  <c r="AL128" i="21"/>
  <c r="AJ128" i="21"/>
  <c r="Z128" i="21"/>
  <c r="X128" i="21"/>
  <c r="T128" i="21"/>
  <c r="S128" i="21"/>
  <c r="D128" i="21"/>
  <c r="C128" i="21"/>
  <c r="B128" i="21"/>
  <c r="AR126" i="21"/>
  <c r="AP126" i="21"/>
  <c r="AL126" i="21"/>
  <c r="AJ126" i="21"/>
  <c r="Z126" i="21"/>
  <c r="X126" i="21"/>
  <c r="T126" i="21"/>
  <c r="S126" i="21"/>
  <c r="D126" i="21"/>
  <c r="C126" i="21"/>
  <c r="B126" i="21"/>
  <c r="AR124" i="21"/>
  <c r="AP124" i="21"/>
  <c r="AL124" i="21"/>
  <c r="AJ124" i="21"/>
  <c r="Z124" i="21"/>
  <c r="X124" i="21"/>
  <c r="T124" i="21"/>
  <c r="S124" i="21"/>
  <c r="D124" i="21"/>
  <c r="C124" i="21"/>
  <c r="B124" i="21"/>
  <c r="AR122" i="21"/>
  <c r="AP122" i="21"/>
  <c r="AL122" i="21"/>
  <c r="AJ122" i="21"/>
  <c r="Z122" i="21"/>
  <c r="X122" i="21"/>
  <c r="T122" i="21"/>
  <c r="S122" i="21"/>
  <c r="D122" i="21"/>
  <c r="C122" i="21"/>
  <c r="B122" i="21"/>
  <c r="AR120" i="21"/>
  <c r="AP120" i="21"/>
  <c r="AL120" i="21"/>
  <c r="AJ120" i="21"/>
  <c r="Z120" i="21"/>
  <c r="X120" i="21"/>
  <c r="T120" i="21"/>
  <c r="S120" i="21"/>
  <c r="D120" i="21"/>
  <c r="C120" i="21"/>
  <c r="B120" i="21"/>
  <c r="AR118" i="21"/>
  <c r="AP118" i="21"/>
  <c r="AL118" i="21"/>
  <c r="AJ118" i="21"/>
  <c r="Z118" i="21"/>
  <c r="X118" i="21"/>
  <c r="T118" i="21"/>
  <c r="S118" i="21"/>
  <c r="D118" i="21"/>
  <c r="C118" i="21"/>
  <c r="B118" i="21"/>
  <c r="AR116" i="21"/>
  <c r="AP116" i="21"/>
  <c r="AL116" i="21"/>
  <c r="AJ116" i="21"/>
  <c r="Z116" i="21"/>
  <c r="X116" i="21"/>
  <c r="T116" i="21"/>
  <c r="S116" i="21"/>
  <c r="D116" i="21"/>
  <c r="C116" i="21"/>
  <c r="B116" i="21"/>
  <c r="AR114" i="21"/>
  <c r="AP114" i="21"/>
  <c r="AL114" i="21"/>
  <c r="AJ114" i="21"/>
  <c r="Z114" i="21"/>
  <c r="X114" i="21"/>
  <c r="T114" i="21"/>
  <c r="S114" i="21"/>
  <c r="D114" i="21"/>
  <c r="C114" i="21"/>
  <c r="B114" i="21"/>
  <c r="AR112" i="21"/>
  <c r="AP112" i="21"/>
  <c r="AL112" i="21"/>
  <c r="AJ112" i="21"/>
  <c r="Z112" i="21"/>
  <c r="X112" i="21"/>
  <c r="T112" i="21"/>
  <c r="S112" i="21"/>
  <c r="D112" i="21"/>
  <c r="C112" i="21"/>
  <c r="B112" i="21"/>
  <c r="AR110" i="21"/>
  <c r="AP110" i="21"/>
  <c r="AL110" i="21"/>
  <c r="AJ110" i="21"/>
  <c r="Z110" i="21"/>
  <c r="X110" i="21"/>
  <c r="T110" i="21"/>
  <c r="S110" i="21"/>
  <c r="D110" i="21"/>
  <c r="C110" i="21"/>
  <c r="B110" i="21"/>
  <c r="AR108" i="21"/>
  <c r="AP108" i="21"/>
  <c r="AL108" i="21"/>
  <c r="AJ108" i="21"/>
  <c r="Z108" i="21"/>
  <c r="X108" i="21"/>
  <c r="T108" i="21"/>
  <c r="S108" i="21"/>
  <c r="D108" i="21"/>
  <c r="C108" i="21"/>
  <c r="B108" i="21"/>
  <c r="AR106" i="21"/>
  <c r="AP106" i="21"/>
  <c r="AL106" i="21"/>
  <c r="AJ106" i="21"/>
  <c r="Z106" i="21"/>
  <c r="X106" i="21"/>
  <c r="T106" i="21"/>
  <c r="S106" i="21"/>
  <c r="D106" i="21"/>
  <c r="C106" i="21"/>
  <c r="B106" i="21"/>
  <c r="AR104" i="21"/>
  <c r="AP104" i="21"/>
  <c r="AL104" i="21"/>
  <c r="AJ104" i="21"/>
  <c r="Z104" i="21"/>
  <c r="X104" i="21"/>
  <c r="T104" i="21"/>
  <c r="S104" i="21"/>
  <c r="D104" i="21"/>
  <c r="C104" i="21"/>
  <c r="B104" i="21"/>
  <c r="AR102" i="21"/>
  <c r="AP102" i="21"/>
  <c r="AL102" i="21"/>
  <c r="AJ102" i="21"/>
  <c r="Z102" i="21"/>
  <c r="X102" i="21"/>
  <c r="T102" i="21"/>
  <c r="S102" i="21"/>
  <c r="D102" i="21"/>
  <c r="C102" i="21"/>
  <c r="B102" i="21"/>
  <c r="AR100" i="21"/>
  <c r="AP100" i="21"/>
  <c r="AL100" i="21"/>
  <c r="AJ100" i="21"/>
  <c r="Z100" i="21"/>
  <c r="X100" i="21"/>
  <c r="T100" i="21"/>
  <c r="S100" i="21"/>
  <c r="D100" i="21"/>
  <c r="C100" i="21"/>
  <c r="B100" i="21"/>
  <c r="AR98" i="21"/>
  <c r="AP98" i="21"/>
  <c r="AL98" i="21"/>
  <c r="AJ98" i="21"/>
  <c r="Z98" i="21"/>
  <c r="X98" i="21"/>
  <c r="T98" i="21"/>
  <c r="S98" i="21"/>
  <c r="D98" i="21"/>
  <c r="C98" i="21"/>
  <c r="B98" i="21"/>
  <c r="AR96" i="21"/>
  <c r="AP96" i="21"/>
  <c r="AL96" i="21"/>
  <c r="AJ96" i="21"/>
  <c r="Z96" i="21"/>
  <c r="X96" i="21"/>
  <c r="T96" i="21"/>
  <c r="S96" i="21"/>
  <c r="D96" i="21"/>
  <c r="C96" i="21"/>
  <c r="B96" i="21"/>
  <c r="AR94" i="21"/>
  <c r="AP94" i="21"/>
  <c r="AL94" i="21"/>
  <c r="AJ94" i="21"/>
  <c r="Z94" i="21"/>
  <c r="X94" i="21"/>
  <c r="T94" i="21"/>
  <c r="S94" i="21"/>
  <c r="D94" i="21"/>
  <c r="C94" i="21"/>
  <c r="B94" i="21"/>
  <c r="AR92" i="21"/>
  <c r="AP92" i="21"/>
  <c r="AL92" i="21"/>
  <c r="AJ92" i="21"/>
  <c r="Z92" i="21"/>
  <c r="X92" i="21"/>
  <c r="T92" i="21"/>
  <c r="S92" i="21"/>
  <c r="D92" i="21"/>
  <c r="C92" i="21"/>
  <c r="B92" i="21"/>
  <c r="AY88" i="21"/>
  <c r="AV88" i="21"/>
  <c r="AR88" i="21"/>
  <c r="F87" i="21"/>
  <c r="AO85" i="21"/>
  <c r="AE85" i="21"/>
  <c r="AE84" i="21"/>
  <c r="AE83" i="21"/>
  <c r="AE82" i="21"/>
  <c r="AE81" i="21"/>
  <c r="AF79" i="21"/>
  <c r="AV72" i="21"/>
  <c r="AV146" i="21" s="1"/>
  <c r="AD72" i="21"/>
  <c r="AD146" i="21" s="1"/>
  <c r="AV70" i="21"/>
  <c r="AV144" i="21" s="1"/>
  <c r="AD70" i="21"/>
  <c r="AD144" i="21" s="1"/>
  <c r="AV68" i="21"/>
  <c r="AV142" i="21" s="1"/>
  <c r="AD68" i="21"/>
  <c r="AD142" i="21" s="1"/>
  <c r="AV66" i="21"/>
  <c r="AV140" i="21" s="1"/>
  <c r="AD66" i="21"/>
  <c r="AD140" i="21" s="1"/>
  <c r="AV64" i="21"/>
  <c r="AV212" i="21" s="1"/>
  <c r="AD64" i="21"/>
  <c r="AD212" i="21" s="1"/>
  <c r="AV62" i="21"/>
  <c r="AV136" i="21" s="1"/>
  <c r="AD62" i="21"/>
  <c r="AD210" i="21" s="1"/>
  <c r="AV60" i="21"/>
  <c r="AV134" i="21" s="1"/>
  <c r="AD60" i="21"/>
  <c r="AD134" i="21" s="1"/>
  <c r="AV58" i="21"/>
  <c r="AV132" i="21" s="1"/>
  <c r="AD58" i="21"/>
  <c r="AD132" i="21" s="1"/>
  <c r="AV56" i="21"/>
  <c r="AV130" i="21" s="1"/>
  <c r="AD56" i="21"/>
  <c r="AD130" i="21" s="1"/>
  <c r="AV54" i="21"/>
  <c r="AV202" i="21" s="1"/>
  <c r="AD54" i="21"/>
  <c r="AD128" i="21" s="1"/>
  <c r="AV52" i="21"/>
  <c r="AV200" i="21" s="1"/>
  <c r="AD52" i="21"/>
  <c r="AD126" i="21" s="1"/>
  <c r="AV50" i="21"/>
  <c r="AV124" i="21" s="1"/>
  <c r="AD50" i="21"/>
  <c r="AD198" i="21" s="1"/>
  <c r="AV48" i="21"/>
  <c r="AV122" i="21" s="1"/>
  <c r="AD48" i="21"/>
  <c r="AD122" i="21" s="1"/>
  <c r="AV46" i="21"/>
  <c r="AV120" i="21" s="1"/>
  <c r="AD46" i="21"/>
  <c r="AD120" i="21" s="1"/>
  <c r="AV44" i="21"/>
  <c r="AV118" i="21" s="1"/>
  <c r="AD44" i="21"/>
  <c r="AD118" i="21" s="1"/>
  <c r="AV42" i="21"/>
  <c r="AV116" i="21" s="1"/>
  <c r="AD42" i="21"/>
  <c r="AD116" i="21" s="1"/>
  <c r="AV40" i="21"/>
  <c r="AV188" i="21" s="1"/>
  <c r="AD40" i="21"/>
  <c r="AD188" i="21" s="1"/>
  <c r="AV38" i="21"/>
  <c r="AV112" i="21" s="1"/>
  <c r="AD38" i="21"/>
  <c r="AD186" i="21" s="1"/>
  <c r="AV36" i="21"/>
  <c r="AV110" i="21" s="1"/>
  <c r="AD36" i="21"/>
  <c r="AD110" i="21" s="1"/>
  <c r="AV34" i="21"/>
  <c r="AV108" i="21" s="1"/>
  <c r="AD34" i="21"/>
  <c r="AD108" i="21" s="1"/>
  <c r="AV32" i="21"/>
  <c r="AV106" i="21" s="1"/>
  <c r="AD32" i="21"/>
  <c r="AD106" i="21" s="1"/>
  <c r="AV30" i="21"/>
  <c r="AV104" i="21" s="1"/>
  <c r="AD30" i="21"/>
  <c r="AD104" i="21" s="1"/>
  <c r="AV28" i="21"/>
  <c r="AV176" i="21" s="1"/>
  <c r="AD28" i="21"/>
  <c r="AD102" i="21" s="1"/>
  <c r="AV26" i="21"/>
  <c r="AV100" i="21" s="1"/>
  <c r="AD26" i="21"/>
  <c r="AD174" i="21" s="1"/>
  <c r="AV24" i="21"/>
  <c r="AV98" i="21" s="1"/>
  <c r="AD24" i="21"/>
  <c r="AD172" i="21" s="1"/>
  <c r="AV22" i="21"/>
  <c r="AV96" i="21" s="1"/>
  <c r="AD22" i="21"/>
  <c r="AD96" i="21" s="1"/>
  <c r="AV20" i="21"/>
  <c r="AD20" i="21"/>
  <c r="AD94" i="21" s="1"/>
  <c r="AV18" i="21"/>
  <c r="AV166" i="21" s="1"/>
  <c r="AD18" i="21"/>
  <c r="AD92" i="21" s="1"/>
  <c r="AY14" i="21"/>
  <c r="AV14" i="21"/>
  <c r="AR14" i="21"/>
  <c r="F13" i="21"/>
  <c r="AO11" i="21"/>
  <c r="AE11" i="21"/>
  <c r="AE10" i="21"/>
  <c r="AE9" i="21"/>
  <c r="AE8" i="21"/>
  <c r="AE7" i="21"/>
  <c r="AF5" i="21"/>
  <c r="AR220" i="20"/>
  <c r="AP220" i="20"/>
  <c r="AL220" i="20"/>
  <c r="AJ220" i="20"/>
  <c r="Z220" i="20"/>
  <c r="X220" i="20"/>
  <c r="T220" i="20"/>
  <c r="S220" i="20"/>
  <c r="D220" i="20"/>
  <c r="C220" i="20"/>
  <c r="B220" i="20"/>
  <c r="AR218" i="20"/>
  <c r="AP218" i="20"/>
  <c r="AL218" i="20"/>
  <c r="AJ218" i="20"/>
  <c r="Z218" i="20"/>
  <c r="X218" i="20"/>
  <c r="T218" i="20"/>
  <c r="S218" i="20"/>
  <c r="D218" i="20"/>
  <c r="C218" i="20"/>
  <c r="B218" i="20"/>
  <c r="AR216" i="20"/>
  <c r="AP216" i="20"/>
  <c r="AL216" i="20"/>
  <c r="AJ216" i="20"/>
  <c r="Z216" i="20"/>
  <c r="X216" i="20"/>
  <c r="T216" i="20"/>
  <c r="S216" i="20"/>
  <c r="D216" i="20"/>
  <c r="C216" i="20"/>
  <c r="B216" i="20"/>
  <c r="AR214" i="20"/>
  <c r="AP214" i="20"/>
  <c r="AL214" i="20"/>
  <c r="AJ214" i="20"/>
  <c r="Z214" i="20"/>
  <c r="X214" i="20"/>
  <c r="T214" i="20"/>
  <c r="S214" i="20"/>
  <c r="D214" i="20"/>
  <c r="C214" i="20"/>
  <c r="B214" i="20"/>
  <c r="AR212" i="20"/>
  <c r="AP212" i="20"/>
  <c r="AL212" i="20"/>
  <c r="AJ212" i="20"/>
  <c r="Z212" i="20"/>
  <c r="X212" i="20"/>
  <c r="T212" i="20"/>
  <c r="S212" i="20"/>
  <c r="D212" i="20"/>
  <c r="C212" i="20"/>
  <c r="B212" i="20"/>
  <c r="AR210" i="20"/>
  <c r="AP210" i="20"/>
  <c r="AL210" i="20"/>
  <c r="AJ210" i="20"/>
  <c r="Z210" i="20"/>
  <c r="X210" i="20"/>
  <c r="T210" i="20"/>
  <c r="S210" i="20"/>
  <c r="D210" i="20"/>
  <c r="C210" i="20"/>
  <c r="B210" i="20"/>
  <c r="AR208" i="20"/>
  <c r="AP208" i="20"/>
  <c r="AL208" i="20"/>
  <c r="AJ208" i="20"/>
  <c r="Z208" i="20"/>
  <c r="X208" i="20"/>
  <c r="T208" i="20"/>
  <c r="S208" i="20"/>
  <c r="D208" i="20"/>
  <c r="C208" i="20"/>
  <c r="B208" i="20"/>
  <c r="AR206" i="20"/>
  <c r="AP206" i="20"/>
  <c r="AL206" i="20"/>
  <c r="AJ206" i="20"/>
  <c r="Z206" i="20"/>
  <c r="X206" i="20"/>
  <c r="T206" i="20"/>
  <c r="S206" i="20"/>
  <c r="D206" i="20"/>
  <c r="C206" i="20"/>
  <c r="B206" i="20"/>
  <c r="AR204" i="20"/>
  <c r="AP204" i="20"/>
  <c r="AL204" i="20"/>
  <c r="AJ204" i="20"/>
  <c r="Z204" i="20"/>
  <c r="X204" i="20"/>
  <c r="T204" i="20"/>
  <c r="S204" i="20"/>
  <c r="D204" i="20"/>
  <c r="C204" i="20"/>
  <c r="B204" i="20"/>
  <c r="AR202" i="20"/>
  <c r="AP202" i="20"/>
  <c r="AL202" i="20"/>
  <c r="AJ202" i="20"/>
  <c r="Z202" i="20"/>
  <c r="X202" i="20"/>
  <c r="T202" i="20"/>
  <c r="S202" i="20"/>
  <c r="D202" i="20"/>
  <c r="C202" i="20"/>
  <c r="B202" i="20"/>
  <c r="AR200" i="20"/>
  <c r="AP200" i="20"/>
  <c r="AL200" i="20"/>
  <c r="AJ200" i="20"/>
  <c r="Z200" i="20"/>
  <c r="X200" i="20"/>
  <c r="T200" i="20"/>
  <c r="S200" i="20"/>
  <c r="D200" i="20"/>
  <c r="C200" i="20"/>
  <c r="B200" i="20"/>
  <c r="AR198" i="20"/>
  <c r="AP198" i="20"/>
  <c r="AL198" i="20"/>
  <c r="AJ198" i="20"/>
  <c r="Z198" i="20"/>
  <c r="X198" i="20"/>
  <c r="T198" i="20"/>
  <c r="S198" i="20"/>
  <c r="D198" i="20"/>
  <c r="C198" i="20"/>
  <c r="B198" i="20"/>
  <c r="AR196" i="20"/>
  <c r="AP196" i="20"/>
  <c r="AL196" i="20"/>
  <c r="AJ196" i="20"/>
  <c r="Z196" i="20"/>
  <c r="X196" i="20"/>
  <c r="T196" i="20"/>
  <c r="S196" i="20"/>
  <c r="D196" i="20"/>
  <c r="C196" i="20"/>
  <c r="B196" i="20"/>
  <c r="AR194" i="20"/>
  <c r="AP194" i="20"/>
  <c r="AL194" i="20"/>
  <c r="AJ194" i="20"/>
  <c r="Z194" i="20"/>
  <c r="X194" i="20"/>
  <c r="T194" i="20"/>
  <c r="S194" i="20"/>
  <c r="D194" i="20"/>
  <c r="C194" i="20"/>
  <c r="B194" i="20"/>
  <c r="AR192" i="20"/>
  <c r="AP192" i="20"/>
  <c r="AL192" i="20"/>
  <c r="AJ192" i="20"/>
  <c r="Z192" i="20"/>
  <c r="X192" i="20"/>
  <c r="T192" i="20"/>
  <c r="S192" i="20"/>
  <c r="D192" i="20"/>
  <c r="C192" i="20"/>
  <c r="B192" i="20"/>
  <c r="AR190" i="20"/>
  <c r="AP190" i="20"/>
  <c r="AL190" i="20"/>
  <c r="AJ190" i="20"/>
  <c r="Z190" i="20"/>
  <c r="X190" i="20"/>
  <c r="T190" i="20"/>
  <c r="S190" i="20"/>
  <c r="D190" i="20"/>
  <c r="C190" i="20"/>
  <c r="B190" i="20"/>
  <c r="AR188" i="20"/>
  <c r="AP188" i="20"/>
  <c r="AL188" i="20"/>
  <c r="AJ188" i="20"/>
  <c r="Z188" i="20"/>
  <c r="X188" i="20"/>
  <c r="T188" i="20"/>
  <c r="S188" i="20"/>
  <c r="D188" i="20"/>
  <c r="C188" i="20"/>
  <c r="B188" i="20"/>
  <c r="AR186" i="20"/>
  <c r="AP186" i="20"/>
  <c r="AL186" i="20"/>
  <c r="AJ186" i="20"/>
  <c r="Z186" i="20"/>
  <c r="X186" i="20"/>
  <c r="T186" i="20"/>
  <c r="S186" i="20"/>
  <c r="D186" i="20"/>
  <c r="C186" i="20"/>
  <c r="B186" i="20"/>
  <c r="AR184" i="20"/>
  <c r="AP184" i="20"/>
  <c r="AL184" i="20"/>
  <c r="AJ184" i="20"/>
  <c r="Z184" i="20"/>
  <c r="X184" i="20"/>
  <c r="T184" i="20"/>
  <c r="S184" i="20"/>
  <c r="D184" i="20"/>
  <c r="C184" i="20"/>
  <c r="B184" i="20"/>
  <c r="AR182" i="20"/>
  <c r="AP182" i="20"/>
  <c r="AL182" i="20"/>
  <c r="AJ182" i="20"/>
  <c r="Z182" i="20"/>
  <c r="X182" i="20"/>
  <c r="T182" i="20"/>
  <c r="S182" i="20"/>
  <c r="D182" i="20"/>
  <c r="C182" i="20"/>
  <c r="B182" i="20"/>
  <c r="AR180" i="20"/>
  <c r="AP180" i="20"/>
  <c r="AL180" i="20"/>
  <c r="AJ180" i="20"/>
  <c r="Z180" i="20"/>
  <c r="X180" i="20"/>
  <c r="T180" i="20"/>
  <c r="S180" i="20"/>
  <c r="D180" i="20"/>
  <c r="C180" i="20"/>
  <c r="B180" i="20"/>
  <c r="AR178" i="20"/>
  <c r="AP178" i="20"/>
  <c r="AL178" i="20"/>
  <c r="AJ178" i="20"/>
  <c r="Z178" i="20"/>
  <c r="X178" i="20"/>
  <c r="T178" i="20"/>
  <c r="S178" i="20"/>
  <c r="D178" i="20"/>
  <c r="C178" i="20"/>
  <c r="B178" i="20"/>
  <c r="AR176" i="20"/>
  <c r="AP176" i="20"/>
  <c r="AL176" i="20"/>
  <c r="AJ176" i="20"/>
  <c r="Z176" i="20"/>
  <c r="X176" i="20"/>
  <c r="T176" i="20"/>
  <c r="S176" i="20"/>
  <c r="D176" i="20"/>
  <c r="C176" i="20"/>
  <c r="B176" i="20"/>
  <c r="AR174" i="20"/>
  <c r="AP174" i="20"/>
  <c r="AL174" i="20"/>
  <c r="AJ174" i="20"/>
  <c r="Z174" i="20"/>
  <c r="X174" i="20"/>
  <c r="T174" i="20"/>
  <c r="S174" i="20"/>
  <c r="D174" i="20"/>
  <c r="C174" i="20"/>
  <c r="B174" i="20"/>
  <c r="AR172" i="20"/>
  <c r="AP172" i="20"/>
  <c r="AL172" i="20"/>
  <c r="AJ172" i="20"/>
  <c r="Z172" i="20"/>
  <c r="X172" i="20"/>
  <c r="T172" i="20"/>
  <c r="S172" i="20"/>
  <c r="D172" i="20"/>
  <c r="C172" i="20"/>
  <c r="B172" i="20"/>
  <c r="AR170" i="20"/>
  <c r="AP170" i="20"/>
  <c r="AL170" i="20"/>
  <c r="AJ170" i="20"/>
  <c r="Z170" i="20"/>
  <c r="X170" i="20"/>
  <c r="T170" i="20"/>
  <c r="S170" i="20"/>
  <c r="D170" i="20"/>
  <c r="C170" i="20"/>
  <c r="B170" i="20"/>
  <c r="AR168" i="20"/>
  <c r="AP168" i="20"/>
  <c r="AL168" i="20"/>
  <c r="AJ168" i="20"/>
  <c r="Z168" i="20"/>
  <c r="X168" i="20"/>
  <c r="T168" i="20"/>
  <c r="S168" i="20"/>
  <c r="D168" i="20"/>
  <c r="C168" i="20"/>
  <c r="B168" i="20"/>
  <c r="AR166" i="20"/>
  <c r="AP166" i="20"/>
  <c r="AL166" i="20"/>
  <c r="AJ166" i="20"/>
  <c r="Z166" i="20"/>
  <c r="X166" i="20"/>
  <c r="T166" i="20"/>
  <c r="S166" i="20"/>
  <c r="D166" i="20"/>
  <c r="C166" i="20"/>
  <c r="B166" i="20"/>
  <c r="AY162" i="20"/>
  <c r="AV162" i="20"/>
  <c r="AR162" i="20"/>
  <c r="F161" i="20"/>
  <c r="AO159" i="20"/>
  <c r="AE159" i="20"/>
  <c r="AE158" i="20"/>
  <c r="AE157" i="20"/>
  <c r="AE156" i="20"/>
  <c r="AE155" i="20"/>
  <c r="AF153" i="20"/>
  <c r="AR146" i="20"/>
  <c r="AP146" i="20"/>
  <c r="AL146" i="20"/>
  <c r="AJ146" i="20"/>
  <c r="Z146" i="20"/>
  <c r="X146" i="20"/>
  <c r="T146" i="20"/>
  <c r="S146" i="20"/>
  <c r="D146" i="20"/>
  <c r="C146" i="20"/>
  <c r="B146" i="20"/>
  <c r="AR144" i="20"/>
  <c r="AP144" i="20"/>
  <c r="AL144" i="20"/>
  <c r="AJ144" i="20"/>
  <c r="Z144" i="20"/>
  <c r="X144" i="20"/>
  <c r="T144" i="20"/>
  <c r="S144" i="20"/>
  <c r="D144" i="20"/>
  <c r="C144" i="20"/>
  <c r="B144" i="20"/>
  <c r="AR142" i="20"/>
  <c r="AP142" i="20"/>
  <c r="AL142" i="20"/>
  <c r="AJ142" i="20"/>
  <c r="Z142" i="20"/>
  <c r="X142" i="20"/>
  <c r="T142" i="20"/>
  <c r="S142" i="20"/>
  <c r="D142" i="20"/>
  <c r="C142" i="20"/>
  <c r="B142" i="20"/>
  <c r="AR140" i="20"/>
  <c r="AP140" i="20"/>
  <c r="AL140" i="20"/>
  <c r="AJ140" i="20"/>
  <c r="Z140" i="20"/>
  <c r="X140" i="20"/>
  <c r="T140" i="20"/>
  <c r="S140" i="20"/>
  <c r="D140" i="20"/>
  <c r="C140" i="20"/>
  <c r="B140" i="20"/>
  <c r="AR138" i="20"/>
  <c r="AP138" i="20"/>
  <c r="AL138" i="20"/>
  <c r="AJ138" i="20"/>
  <c r="Z138" i="20"/>
  <c r="X138" i="20"/>
  <c r="T138" i="20"/>
  <c r="S138" i="20"/>
  <c r="D138" i="20"/>
  <c r="C138" i="20"/>
  <c r="B138" i="20"/>
  <c r="AR136" i="20"/>
  <c r="AP136" i="20"/>
  <c r="AL136" i="20"/>
  <c r="AJ136" i="20"/>
  <c r="Z136" i="20"/>
  <c r="X136" i="20"/>
  <c r="T136" i="20"/>
  <c r="S136" i="20"/>
  <c r="D136" i="20"/>
  <c r="C136" i="20"/>
  <c r="B136" i="20"/>
  <c r="AR134" i="20"/>
  <c r="AP134" i="20"/>
  <c r="AL134" i="20"/>
  <c r="AJ134" i="20"/>
  <c r="Z134" i="20"/>
  <c r="X134" i="20"/>
  <c r="T134" i="20"/>
  <c r="S134" i="20"/>
  <c r="D134" i="20"/>
  <c r="C134" i="20"/>
  <c r="B134" i="20"/>
  <c r="AR132" i="20"/>
  <c r="AP132" i="20"/>
  <c r="AL132" i="20"/>
  <c r="AJ132" i="20"/>
  <c r="Z132" i="20"/>
  <c r="X132" i="20"/>
  <c r="T132" i="20"/>
  <c r="S132" i="20"/>
  <c r="D132" i="20"/>
  <c r="C132" i="20"/>
  <c r="B132" i="20"/>
  <c r="AR130" i="20"/>
  <c r="AP130" i="20"/>
  <c r="AL130" i="20"/>
  <c r="AJ130" i="20"/>
  <c r="Z130" i="20"/>
  <c r="X130" i="20"/>
  <c r="T130" i="20"/>
  <c r="S130" i="20"/>
  <c r="D130" i="20"/>
  <c r="C130" i="20"/>
  <c r="B130" i="20"/>
  <c r="AR128" i="20"/>
  <c r="AP128" i="20"/>
  <c r="AL128" i="20"/>
  <c r="AJ128" i="20"/>
  <c r="Z128" i="20"/>
  <c r="X128" i="20"/>
  <c r="T128" i="20"/>
  <c r="S128" i="20"/>
  <c r="D128" i="20"/>
  <c r="C128" i="20"/>
  <c r="B128" i="20"/>
  <c r="AR126" i="20"/>
  <c r="AP126" i="20"/>
  <c r="AL126" i="20"/>
  <c r="AJ126" i="20"/>
  <c r="Z126" i="20"/>
  <c r="X126" i="20"/>
  <c r="T126" i="20"/>
  <c r="S126" i="20"/>
  <c r="D126" i="20"/>
  <c r="C126" i="20"/>
  <c r="B126" i="20"/>
  <c r="AR124" i="20"/>
  <c r="AP124" i="20"/>
  <c r="AL124" i="20"/>
  <c r="AJ124" i="20"/>
  <c r="Z124" i="20"/>
  <c r="X124" i="20"/>
  <c r="T124" i="20"/>
  <c r="S124" i="20"/>
  <c r="D124" i="20"/>
  <c r="C124" i="20"/>
  <c r="B124" i="20"/>
  <c r="AR122" i="20"/>
  <c r="AP122" i="20"/>
  <c r="AL122" i="20"/>
  <c r="AJ122" i="20"/>
  <c r="Z122" i="20"/>
  <c r="X122" i="20"/>
  <c r="T122" i="20"/>
  <c r="S122" i="20"/>
  <c r="D122" i="20"/>
  <c r="C122" i="20"/>
  <c r="B122" i="20"/>
  <c r="AR120" i="20"/>
  <c r="AP120" i="20"/>
  <c r="AL120" i="20"/>
  <c r="AJ120" i="20"/>
  <c r="Z120" i="20"/>
  <c r="X120" i="20"/>
  <c r="T120" i="20"/>
  <c r="S120" i="20"/>
  <c r="D120" i="20"/>
  <c r="C120" i="20"/>
  <c r="B120" i="20"/>
  <c r="AR118" i="20"/>
  <c r="AP118" i="20"/>
  <c r="AL118" i="20"/>
  <c r="AJ118" i="20"/>
  <c r="Z118" i="20"/>
  <c r="X118" i="20"/>
  <c r="T118" i="20"/>
  <c r="S118" i="20"/>
  <c r="D118" i="20"/>
  <c r="C118" i="20"/>
  <c r="B118" i="20"/>
  <c r="AR116" i="20"/>
  <c r="AP116" i="20"/>
  <c r="AL116" i="20"/>
  <c r="AJ116" i="20"/>
  <c r="Z116" i="20"/>
  <c r="X116" i="20"/>
  <c r="T116" i="20"/>
  <c r="S116" i="20"/>
  <c r="D116" i="20"/>
  <c r="C116" i="20"/>
  <c r="B116" i="20"/>
  <c r="AR114" i="20"/>
  <c r="AP114" i="20"/>
  <c r="AL114" i="20"/>
  <c r="AJ114" i="20"/>
  <c r="Z114" i="20"/>
  <c r="X114" i="20"/>
  <c r="T114" i="20"/>
  <c r="S114" i="20"/>
  <c r="D114" i="20"/>
  <c r="C114" i="20"/>
  <c r="B114" i="20"/>
  <c r="AR112" i="20"/>
  <c r="AP112" i="20"/>
  <c r="AL112" i="20"/>
  <c r="AJ112" i="20"/>
  <c r="Z112" i="20"/>
  <c r="X112" i="20"/>
  <c r="T112" i="20"/>
  <c r="S112" i="20"/>
  <c r="D112" i="20"/>
  <c r="C112" i="20"/>
  <c r="B112" i="20"/>
  <c r="AR110" i="20"/>
  <c r="AP110" i="20"/>
  <c r="AL110" i="20"/>
  <c r="AJ110" i="20"/>
  <c r="Z110" i="20"/>
  <c r="X110" i="20"/>
  <c r="T110" i="20"/>
  <c r="S110" i="20"/>
  <c r="D110" i="20"/>
  <c r="C110" i="20"/>
  <c r="B110" i="20"/>
  <c r="AR108" i="20"/>
  <c r="AP108" i="20"/>
  <c r="AL108" i="20"/>
  <c r="AJ108" i="20"/>
  <c r="Z108" i="20"/>
  <c r="X108" i="20"/>
  <c r="T108" i="20"/>
  <c r="S108" i="20"/>
  <c r="D108" i="20"/>
  <c r="C108" i="20"/>
  <c r="B108" i="20"/>
  <c r="AR106" i="20"/>
  <c r="AP106" i="20"/>
  <c r="AL106" i="20"/>
  <c r="AJ106" i="20"/>
  <c r="Z106" i="20"/>
  <c r="X106" i="20"/>
  <c r="T106" i="20"/>
  <c r="S106" i="20"/>
  <c r="D106" i="20"/>
  <c r="C106" i="20"/>
  <c r="B106" i="20"/>
  <c r="AR104" i="20"/>
  <c r="AP104" i="20"/>
  <c r="AL104" i="20"/>
  <c r="AJ104" i="20"/>
  <c r="Z104" i="20"/>
  <c r="X104" i="20"/>
  <c r="T104" i="20"/>
  <c r="S104" i="20"/>
  <c r="D104" i="20"/>
  <c r="C104" i="20"/>
  <c r="B104" i="20"/>
  <c r="AR102" i="20"/>
  <c r="AP102" i="20"/>
  <c r="AL102" i="20"/>
  <c r="AJ102" i="20"/>
  <c r="Z102" i="20"/>
  <c r="X102" i="20"/>
  <c r="T102" i="20"/>
  <c r="S102" i="20"/>
  <c r="D102" i="20"/>
  <c r="C102" i="20"/>
  <c r="B102" i="20"/>
  <c r="AR100" i="20"/>
  <c r="AP100" i="20"/>
  <c r="AL100" i="20"/>
  <c r="AJ100" i="20"/>
  <c r="Z100" i="20"/>
  <c r="X100" i="20"/>
  <c r="T100" i="20"/>
  <c r="S100" i="20"/>
  <c r="D100" i="20"/>
  <c r="C100" i="20"/>
  <c r="B100" i="20"/>
  <c r="AR98" i="20"/>
  <c r="AP98" i="20"/>
  <c r="AL98" i="20"/>
  <c r="AJ98" i="20"/>
  <c r="Z98" i="20"/>
  <c r="X98" i="20"/>
  <c r="T98" i="20"/>
  <c r="S98" i="20"/>
  <c r="D98" i="20"/>
  <c r="C98" i="20"/>
  <c r="B98" i="20"/>
  <c r="AR96" i="20"/>
  <c r="AP96" i="20"/>
  <c r="AL96" i="20"/>
  <c r="AJ96" i="20"/>
  <c r="Z96" i="20"/>
  <c r="X96" i="20"/>
  <c r="T96" i="20"/>
  <c r="S96" i="20"/>
  <c r="D96" i="20"/>
  <c r="C96" i="20"/>
  <c r="B96" i="20"/>
  <c r="AR94" i="20"/>
  <c r="AP94" i="20"/>
  <c r="AL94" i="20"/>
  <c r="AJ94" i="20"/>
  <c r="Z94" i="20"/>
  <c r="X94" i="20"/>
  <c r="T94" i="20"/>
  <c r="S94" i="20"/>
  <c r="D94" i="20"/>
  <c r="C94" i="20"/>
  <c r="B94" i="20"/>
  <c r="AR92" i="20"/>
  <c r="AP92" i="20"/>
  <c r="AL92" i="20"/>
  <c r="AJ92" i="20"/>
  <c r="Z92" i="20"/>
  <c r="X92" i="20"/>
  <c r="T92" i="20"/>
  <c r="S92" i="20"/>
  <c r="D92" i="20"/>
  <c r="C92" i="20"/>
  <c r="B92" i="20"/>
  <c r="AY88" i="20"/>
  <c r="AV88" i="20"/>
  <c r="AR88" i="20"/>
  <c r="F87" i="20"/>
  <c r="AO85" i="20"/>
  <c r="AE85" i="20"/>
  <c r="AE84" i="20"/>
  <c r="AE83" i="20"/>
  <c r="AE82" i="20"/>
  <c r="AE81" i="20"/>
  <c r="AF79" i="20"/>
  <c r="AV72" i="20"/>
  <c r="AV146" i="20" s="1"/>
  <c r="AD72" i="20"/>
  <c r="AD146" i="20" s="1"/>
  <c r="AV70" i="20"/>
  <c r="AV144" i="20" s="1"/>
  <c r="AD70" i="20"/>
  <c r="AD144" i="20" s="1"/>
  <c r="AV68" i="20"/>
  <c r="AV216" i="20" s="1"/>
  <c r="AD68" i="20"/>
  <c r="AD142" i="20" s="1"/>
  <c r="AV66" i="20"/>
  <c r="AV140" i="20" s="1"/>
  <c r="AD66" i="20"/>
  <c r="AD140" i="20" s="1"/>
  <c r="AV64" i="20"/>
  <c r="AV212" i="20" s="1"/>
  <c r="AD64" i="20"/>
  <c r="AD138" i="20" s="1"/>
  <c r="AV62" i="20"/>
  <c r="AV210" i="20" s="1"/>
  <c r="AD62" i="20"/>
  <c r="AD210" i="20" s="1"/>
  <c r="AV60" i="20"/>
  <c r="AV134" i="20" s="1"/>
  <c r="AD60" i="20"/>
  <c r="AD134" i="20" s="1"/>
  <c r="AV58" i="20"/>
  <c r="AV132" i="20" s="1"/>
  <c r="AD58" i="20"/>
  <c r="AD132" i="20" s="1"/>
  <c r="AV56" i="20"/>
  <c r="AV204" i="20" s="1"/>
  <c r="AD56" i="20"/>
  <c r="AD130" i="20" s="1"/>
  <c r="AV54" i="20"/>
  <c r="AV128" i="20" s="1"/>
  <c r="AD54" i="20"/>
  <c r="AD128" i="20" s="1"/>
  <c r="AV52" i="20"/>
  <c r="AV200" i="20" s="1"/>
  <c r="AD52" i="20"/>
  <c r="AD126" i="20" s="1"/>
  <c r="AV50" i="20"/>
  <c r="AV198" i="20" s="1"/>
  <c r="AD50" i="20"/>
  <c r="AD198" i="20" s="1"/>
  <c r="AV48" i="20"/>
  <c r="AV122" i="20" s="1"/>
  <c r="AD48" i="20"/>
  <c r="AD122" i="20" s="1"/>
  <c r="AV46" i="20"/>
  <c r="AV120" i="20" s="1"/>
  <c r="AD46" i="20"/>
  <c r="AD120" i="20" s="1"/>
  <c r="AV44" i="20"/>
  <c r="AV192" i="20" s="1"/>
  <c r="AD44" i="20"/>
  <c r="AD118" i="20" s="1"/>
  <c r="AV42" i="20"/>
  <c r="AV116" i="20" s="1"/>
  <c r="AD42" i="20"/>
  <c r="AD116" i="20" s="1"/>
  <c r="AV40" i="20"/>
  <c r="AV188" i="20" s="1"/>
  <c r="AD40" i="20"/>
  <c r="AD114" i="20" s="1"/>
  <c r="AV38" i="20"/>
  <c r="AV186" i="20" s="1"/>
  <c r="AD38" i="20"/>
  <c r="AD186" i="20" s="1"/>
  <c r="AV36" i="20"/>
  <c r="AV110" i="20" s="1"/>
  <c r="AD36" i="20"/>
  <c r="AD110" i="20" s="1"/>
  <c r="AV34" i="20"/>
  <c r="AV108" i="20" s="1"/>
  <c r="AD34" i="20"/>
  <c r="AD108" i="20" s="1"/>
  <c r="AV32" i="20"/>
  <c r="AV180" i="20" s="1"/>
  <c r="AD32" i="20"/>
  <c r="AD106" i="20" s="1"/>
  <c r="AV30" i="20"/>
  <c r="AV104" i="20" s="1"/>
  <c r="AD30" i="20"/>
  <c r="AD104" i="20" s="1"/>
  <c r="AV28" i="20"/>
  <c r="AV176" i="20" s="1"/>
  <c r="AD28" i="20"/>
  <c r="AD102" i="20" s="1"/>
  <c r="AV26" i="20"/>
  <c r="AV174" i="20" s="1"/>
  <c r="AD26" i="20"/>
  <c r="AD174" i="20" s="1"/>
  <c r="AV24" i="20"/>
  <c r="AV98" i="20" s="1"/>
  <c r="AD24" i="20"/>
  <c r="AD98" i="20" s="1"/>
  <c r="AV22" i="20"/>
  <c r="AV96" i="20" s="1"/>
  <c r="AD22" i="20"/>
  <c r="AD96" i="20" s="1"/>
  <c r="AV20" i="20"/>
  <c r="AV168" i="20" s="1"/>
  <c r="AD20" i="20"/>
  <c r="AD94" i="20" s="1"/>
  <c r="AV18" i="20"/>
  <c r="AV92" i="20" s="1"/>
  <c r="AD18" i="20"/>
  <c r="AD92" i="20" s="1"/>
  <c r="AY14" i="20"/>
  <c r="AV14" i="20"/>
  <c r="AR14" i="20"/>
  <c r="F13" i="20"/>
  <c r="AO11" i="20"/>
  <c r="AE11" i="20"/>
  <c r="AE10" i="20"/>
  <c r="AE9" i="20"/>
  <c r="AE8" i="20"/>
  <c r="AE7" i="20"/>
  <c r="AF5" i="20"/>
  <c r="AR220" i="19"/>
  <c r="AP220" i="19"/>
  <c r="AL220" i="19"/>
  <c r="AJ220" i="19"/>
  <c r="Z220" i="19"/>
  <c r="X220" i="19"/>
  <c r="T220" i="19"/>
  <c r="S220" i="19"/>
  <c r="D220" i="19"/>
  <c r="C220" i="19"/>
  <c r="B220" i="19"/>
  <c r="AR218" i="19"/>
  <c r="AP218" i="19"/>
  <c r="AL218" i="19"/>
  <c r="AJ218" i="19"/>
  <c r="Z218" i="19"/>
  <c r="X218" i="19"/>
  <c r="T218" i="19"/>
  <c r="S218" i="19"/>
  <c r="D218" i="19"/>
  <c r="C218" i="19"/>
  <c r="B218" i="19"/>
  <c r="AR216" i="19"/>
  <c r="AP216" i="19"/>
  <c r="AL216" i="19"/>
  <c r="AJ216" i="19"/>
  <c r="Z216" i="19"/>
  <c r="X216" i="19"/>
  <c r="T216" i="19"/>
  <c r="S216" i="19"/>
  <c r="D216" i="19"/>
  <c r="C216" i="19"/>
  <c r="B216" i="19"/>
  <c r="AR214" i="19"/>
  <c r="AP214" i="19"/>
  <c r="AL214" i="19"/>
  <c r="AJ214" i="19"/>
  <c r="Z214" i="19"/>
  <c r="X214" i="19"/>
  <c r="T214" i="19"/>
  <c r="S214" i="19"/>
  <c r="D214" i="19"/>
  <c r="C214" i="19"/>
  <c r="B214" i="19"/>
  <c r="AR212" i="19"/>
  <c r="AP212" i="19"/>
  <c r="AL212" i="19"/>
  <c r="AJ212" i="19"/>
  <c r="Z212" i="19"/>
  <c r="X212" i="19"/>
  <c r="T212" i="19"/>
  <c r="S212" i="19"/>
  <c r="D212" i="19"/>
  <c r="C212" i="19"/>
  <c r="B212" i="19"/>
  <c r="AR210" i="19"/>
  <c r="AP210" i="19"/>
  <c r="AL210" i="19"/>
  <c r="AJ210" i="19"/>
  <c r="Z210" i="19"/>
  <c r="X210" i="19"/>
  <c r="T210" i="19"/>
  <c r="S210" i="19"/>
  <c r="D210" i="19"/>
  <c r="C210" i="19"/>
  <c r="B210" i="19"/>
  <c r="AR208" i="19"/>
  <c r="AP208" i="19"/>
  <c r="AL208" i="19"/>
  <c r="AJ208" i="19"/>
  <c r="Z208" i="19"/>
  <c r="X208" i="19"/>
  <c r="T208" i="19"/>
  <c r="S208" i="19"/>
  <c r="D208" i="19"/>
  <c r="C208" i="19"/>
  <c r="B208" i="19"/>
  <c r="AR206" i="19"/>
  <c r="AP206" i="19"/>
  <c r="AL206" i="19"/>
  <c r="AJ206" i="19"/>
  <c r="Z206" i="19"/>
  <c r="X206" i="19"/>
  <c r="T206" i="19"/>
  <c r="S206" i="19"/>
  <c r="D206" i="19"/>
  <c r="C206" i="19"/>
  <c r="B206" i="19"/>
  <c r="AR204" i="19"/>
  <c r="AP204" i="19"/>
  <c r="AL204" i="19"/>
  <c r="AJ204" i="19"/>
  <c r="Z204" i="19"/>
  <c r="X204" i="19"/>
  <c r="T204" i="19"/>
  <c r="S204" i="19"/>
  <c r="D204" i="19"/>
  <c r="C204" i="19"/>
  <c r="B204" i="19"/>
  <c r="AR202" i="19"/>
  <c r="AP202" i="19"/>
  <c r="AL202" i="19"/>
  <c r="AJ202" i="19"/>
  <c r="Z202" i="19"/>
  <c r="X202" i="19"/>
  <c r="T202" i="19"/>
  <c r="S202" i="19"/>
  <c r="D202" i="19"/>
  <c r="C202" i="19"/>
  <c r="B202" i="19"/>
  <c r="AR200" i="19"/>
  <c r="AP200" i="19"/>
  <c r="AL200" i="19"/>
  <c r="AJ200" i="19"/>
  <c r="Z200" i="19"/>
  <c r="X200" i="19"/>
  <c r="T200" i="19"/>
  <c r="S200" i="19"/>
  <c r="D200" i="19"/>
  <c r="C200" i="19"/>
  <c r="B200" i="19"/>
  <c r="AR198" i="19"/>
  <c r="AP198" i="19"/>
  <c r="AL198" i="19"/>
  <c r="AJ198" i="19"/>
  <c r="Z198" i="19"/>
  <c r="X198" i="19"/>
  <c r="T198" i="19"/>
  <c r="S198" i="19"/>
  <c r="D198" i="19"/>
  <c r="C198" i="19"/>
  <c r="B198" i="19"/>
  <c r="AR196" i="19"/>
  <c r="AP196" i="19"/>
  <c r="AL196" i="19"/>
  <c r="AJ196" i="19"/>
  <c r="Z196" i="19"/>
  <c r="X196" i="19"/>
  <c r="T196" i="19"/>
  <c r="S196" i="19"/>
  <c r="D196" i="19"/>
  <c r="C196" i="19"/>
  <c r="B196" i="19"/>
  <c r="AR194" i="19"/>
  <c r="AP194" i="19"/>
  <c r="AL194" i="19"/>
  <c r="AJ194" i="19"/>
  <c r="Z194" i="19"/>
  <c r="X194" i="19"/>
  <c r="T194" i="19"/>
  <c r="S194" i="19"/>
  <c r="D194" i="19"/>
  <c r="C194" i="19"/>
  <c r="B194" i="19"/>
  <c r="AR192" i="19"/>
  <c r="AP192" i="19"/>
  <c r="AL192" i="19"/>
  <c r="AJ192" i="19"/>
  <c r="Z192" i="19"/>
  <c r="X192" i="19"/>
  <c r="T192" i="19"/>
  <c r="S192" i="19"/>
  <c r="D192" i="19"/>
  <c r="C192" i="19"/>
  <c r="B192" i="19"/>
  <c r="AR190" i="19"/>
  <c r="AP190" i="19"/>
  <c r="AL190" i="19"/>
  <c r="AJ190" i="19"/>
  <c r="Z190" i="19"/>
  <c r="X190" i="19"/>
  <c r="T190" i="19"/>
  <c r="S190" i="19"/>
  <c r="D190" i="19"/>
  <c r="C190" i="19"/>
  <c r="B190" i="19"/>
  <c r="AR188" i="19"/>
  <c r="AP188" i="19"/>
  <c r="AL188" i="19"/>
  <c r="AJ188" i="19"/>
  <c r="Z188" i="19"/>
  <c r="X188" i="19"/>
  <c r="T188" i="19"/>
  <c r="S188" i="19"/>
  <c r="D188" i="19"/>
  <c r="C188" i="19"/>
  <c r="B188" i="19"/>
  <c r="AR186" i="19"/>
  <c r="AP186" i="19"/>
  <c r="AL186" i="19"/>
  <c r="AJ186" i="19"/>
  <c r="Z186" i="19"/>
  <c r="X186" i="19"/>
  <c r="T186" i="19"/>
  <c r="S186" i="19"/>
  <c r="D186" i="19"/>
  <c r="C186" i="19"/>
  <c r="B186" i="19"/>
  <c r="AR184" i="19"/>
  <c r="AP184" i="19"/>
  <c r="AL184" i="19"/>
  <c r="AJ184" i="19"/>
  <c r="Z184" i="19"/>
  <c r="X184" i="19"/>
  <c r="T184" i="19"/>
  <c r="S184" i="19"/>
  <c r="D184" i="19"/>
  <c r="C184" i="19"/>
  <c r="B184" i="19"/>
  <c r="AR182" i="19"/>
  <c r="AP182" i="19"/>
  <c r="AL182" i="19"/>
  <c r="AJ182" i="19"/>
  <c r="Z182" i="19"/>
  <c r="X182" i="19"/>
  <c r="T182" i="19"/>
  <c r="S182" i="19"/>
  <c r="D182" i="19"/>
  <c r="C182" i="19"/>
  <c r="B182" i="19"/>
  <c r="AR180" i="19"/>
  <c r="AP180" i="19"/>
  <c r="AL180" i="19"/>
  <c r="AJ180" i="19"/>
  <c r="Z180" i="19"/>
  <c r="X180" i="19"/>
  <c r="T180" i="19"/>
  <c r="S180" i="19"/>
  <c r="D180" i="19"/>
  <c r="C180" i="19"/>
  <c r="B180" i="19"/>
  <c r="AR178" i="19"/>
  <c r="AP178" i="19"/>
  <c r="AL178" i="19"/>
  <c r="AJ178" i="19"/>
  <c r="Z178" i="19"/>
  <c r="X178" i="19"/>
  <c r="T178" i="19"/>
  <c r="S178" i="19"/>
  <c r="D178" i="19"/>
  <c r="C178" i="19"/>
  <c r="B178" i="19"/>
  <c r="AR176" i="19"/>
  <c r="AP176" i="19"/>
  <c r="AL176" i="19"/>
  <c r="AJ176" i="19"/>
  <c r="Z176" i="19"/>
  <c r="X176" i="19"/>
  <c r="T176" i="19"/>
  <c r="S176" i="19"/>
  <c r="D176" i="19"/>
  <c r="C176" i="19"/>
  <c r="B176" i="19"/>
  <c r="AR174" i="19"/>
  <c r="AP174" i="19"/>
  <c r="AL174" i="19"/>
  <c r="AJ174" i="19"/>
  <c r="Z174" i="19"/>
  <c r="X174" i="19"/>
  <c r="T174" i="19"/>
  <c r="S174" i="19"/>
  <c r="D174" i="19"/>
  <c r="C174" i="19"/>
  <c r="B174" i="19"/>
  <c r="AR172" i="19"/>
  <c r="AP172" i="19"/>
  <c r="AL172" i="19"/>
  <c r="AJ172" i="19"/>
  <c r="Z172" i="19"/>
  <c r="X172" i="19"/>
  <c r="T172" i="19"/>
  <c r="S172" i="19"/>
  <c r="D172" i="19"/>
  <c r="C172" i="19"/>
  <c r="B172" i="19"/>
  <c r="AR170" i="19"/>
  <c r="AP170" i="19"/>
  <c r="AL170" i="19"/>
  <c r="AJ170" i="19"/>
  <c r="Z170" i="19"/>
  <c r="X170" i="19"/>
  <c r="T170" i="19"/>
  <c r="S170" i="19"/>
  <c r="D170" i="19"/>
  <c r="C170" i="19"/>
  <c r="B170" i="19"/>
  <c r="AR168" i="19"/>
  <c r="AP168" i="19"/>
  <c r="AL168" i="19"/>
  <c r="AJ168" i="19"/>
  <c r="Z168" i="19"/>
  <c r="X168" i="19"/>
  <c r="T168" i="19"/>
  <c r="S168" i="19"/>
  <c r="D168" i="19"/>
  <c r="C168" i="19"/>
  <c r="B168" i="19"/>
  <c r="AR166" i="19"/>
  <c r="AP166" i="19"/>
  <c r="AL166" i="19"/>
  <c r="AJ166" i="19"/>
  <c r="Z166" i="19"/>
  <c r="X166" i="19"/>
  <c r="T166" i="19"/>
  <c r="S166" i="19"/>
  <c r="D166" i="19"/>
  <c r="C166" i="19"/>
  <c r="B166" i="19"/>
  <c r="AY162" i="19"/>
  <c r="AV162" i="19"/>
  <c r="AR162" i="19"/>
  <c r="F161" i="19"/>
  <c r="AO159" i="19"/>
  <c r="AE159" i="19"/>
  <c r="AE158" i="19"/>
  <c r="AE157" i="19"/>
  <c r="AE156" i="19"/>
  <c r="AE155" i="19"/>
  <c r="AF153" i="19"/>
  <c r="AR146" i="19"/>
  <c r="AP146" i="19"/>
  <c r="AL146" i="19"/>
  <c r="AJ146" i="19"/>
  <c r="Z146" i="19"/>
  <c r="X146" i="19"/>
  <c r="T146" i="19"/>
  <c r="S146" i="19"/>
  <c r="D146" i="19"/>
  <c r="C146" i="19"/>
  <c r="B146" i="19"/>
  <c r="AR144" i="19"/>
  <c r="AP144" i="19"/>
  <c r="AL144" i="19"/>
  <c r="AJ144" i="19"/>
  <c r="Z144" i="19"/>
  <c r="X144" i="19"/>
  <c r="T144" i="19"/>
  <c r="S144" i="19"/>
  <c r="D144" i="19"/>
  <c r="C144" i="19"/>
  <c r="B144" i="19"/>
  <c r="AR142" i="19"/>
  <c r="AP142" i="19"/>
  <c r="AL142" i="19"/>
  <c r="AJ142" i="19"/>
  <c r="Z142" i="19"/>
  <c r="X142" i="19"/>
  <c r="T142" i="19"/>
  <c r="S142" i="19"/>
  <c r="D142" i="19"/>
  <c r="C142" i="19"/>
  <c r="B142" i="19"/>
  <c r="AR140" i="19"/>
  <c r="AP140" i="19"/>
  <c r="AL140" i="19"/>
  <c r="AJ140" i="19"/>
  <c r="Z140" i="19"/>
  <c r="X140" i="19"/>
  <c r="T140" i="19"/>
  <c r="S140" i="19"/>
  <c r="D140" i="19"/>
  <c r="C140" i="19"/>
  <c r="B140" i="19"/>
  <c r="AR138" i="19"/>
  <c r="AP138" i="19"/>
  <c r="AL138" i="19"/>
  <c r="AJ138" i="19"/>
  <c r="Z138" i="19"/>
  <c r="X138" i="19"/>
  <c r="T138" i="19"/>
  <c r="S138" i="19"/>
  <c r="D138" i="19"/>
  <c r="C138" i="19"/>
  <c r="B138" i="19"/>
  <c r="AR136" i="19"/>
  <c r="AP136" i="19"/>
  <c r="AL136" i="19"/>
  <c r="AJ136" i="19"/>
  <c r="Z136" i="19"/>
  <c r="X136" i="19"/>
  <c r="T136" i="19"/>
  <c r="S136" i="19"/>
  <c r="D136" i="19"/>
  <c r="C136" i="19"/>
  <c r="B136" i="19"/>
  <c r="AR134" i="19"/>
  <c r="AP134" i="19"/>
  <c r="AL134" i="19"/>
  <c r="AJ134" i="19"/>
  <c r="Z134" i="19"/>
  <c r="X134" i="19"/>
  <c r="T134" i="19"/>
  <c r="S134" i="19"/>
  <c r="D134" i="19"/>
  <c r="C134" i="19"/>
  <c r="B134" i="19"/>
  <c r="AR132" i="19"/>
  <c r="AP132" i="19"/>
  <c r="AL132" i="19"/>
  <c r="AJ132" i="19"/>
  <c r="Z132" i="19"/>
  <c r="X132" i="19"/>
  <c r="T132" i="19"/>
  <c r="S132" i="19"/>
  <c r="D132" i="19"/>
  <c r="C132" i="19"/>
  <c r="B132" i="19"/>
  <c r="AR130" i="19"/>
  <c r="AP130" i="19"/>
  <c r="AL130" i="19"/>
  <c r="AJ130" i="19"/>
  <c r="Z130" i="19"/>
  <c r="X130" i="19"/>
  <c r="T130" i="19"/>
  <c r="S130" i="19"/>
  <c r="D130" i="19"/>
  <c r="C130" i="19"/>
  <c r="B130" i="19"/>
  <c r="AR128" i="19"/>
  <c r="AP128" i="19"/>
  <c r="AL128" i="19"/>
  <c r="AJ128" i="19"/>
  <c r="Z128" i="19"/>
  <c r="X128" i="19"/>
  <c r="T128" i="19"/>
  <c r="S128" i="19"/>
  <c r="D128" i="19"/>
  <c r="C128" i="19"/>
  <c r="B128" i="19"/>
  <c r="AR126" i="19"/>
  <c r="AP126" i="19"/>
  <c r="AL126" i="19"/>
  <c r="AJ126" i="19"/>
  <c r="Z126" i="19"/>
  <c r="X126" i="19"/>
  <c r="T126" i="19"/>
  <c r="S126" i="19"/>
  <c r="D126" i="19"/>
  <c r="C126" i="19"/>
  <c r="B126" i="19"/>
  <c r="AR124" i="19"/>
  <c r="AP124" i="19"/>
  <c r="AL124" i="19"/>
  <c r="AJ124" i="19"/>
  <c r="Z124" i="19"/>
  <c r="X124" i="19"/>
  <c r="T124" i="19"/>
  <c r="S124" i="19"/>
  <c r="D124" i="19"/>
  <c r="C124" i="19"/>
  <c r="B124" i="19"/>
  <c r="AR122" i="19"/>
  <c r="AP122" i="19"/>
  <c r="AL122" i="19"/>
  <c r="AJ122" i="19"/>
  <c r="Z122" i="19"/>
  <c r="X122" i="19"/>
  <c r="T122" i="19"/>
  <c r="S122" i="19"/>
  <c r="D122" i="19"/>
  <c r="C122" i="19"/>
  <c r="B122" i="19"/>
  <c r="AR120" i="19"/>
  <c r="AP120" i="19"/>
  <c r="AL120" i="19"/>
  <c r="AJ120" i="19"/>
  <c r="Z120" i="19"/>
  <c r="X120" i="19"/>
  <c r="T120" i="19"/>
  <c r="S120" i="19"/>
  <c r="D120" i="19"/>
  <c r="C120" i="19"/>
  <c r="B120" i="19"/>
  <c r="AR118" i="19"/>
  <c r="AP118" i="19"/>
  <c r="AL118" i="19"/>
  <c r="AJ118" i="19"/>
  <c r="Z118" i="19"/>
  <c r="X118" i="19"/>
  <c r="T118" i="19"/>
  <c r="S118" i="19"/>
  <c r="D118" i="19"/>
  <c r="C118" i="19"/>
  <c r="B118" i="19"/>
  <c r="AR116" i="19"/>
  <c r="AP116" i="19"/>
  <c r="AL116" i="19"/>
  <c r="AJ116" i="19"/>
  <c r="Z116" i="19"/>
  <c r="X116" i="19"/>
  <c r="T116" i="19"/>
  <c r="S116" i="19"/>
  <c r="D116" i="19"/>
  <c r="C116" i="19"/>
  <c r="B116" i="19"/>
  <c r="AR114" i="19"/>
  <c r="AP114" i="19"/>
  <c r="AL114" i="19"/>
  <c r="AJ114" i="19"/>
  <c r="Z114" i="19"/>
  <c r="X114" i="19"/>
  <c r="T114" i="19"/>
  <c r="S114" i="19"/>
  <c r="D114" i="19"/>
  <c r="C114" i="19"/>
  <c r="B114" i="19"/>
  <c r="AR112" i="19"/>
  <c r="AP112" i="19"/>
  <c r="AL112" i="19"/>
  <c r="AJ112" i="19"/>
  <c r="Z112" i="19"/>
  <c r="X112" i="19"/>
  <c r="T112" i="19"/>
  <c r="S112" i="19"/>
  <c r="D112" i="19"/>
  <c r="C112" i="19"/>
  <c r="B112" i="19"/>
  <c r="AR110" i="19"/>
  <c r="AP110" i="19"/>
  <c r="AL110" i="19"/>
  <c r="AJ110" i="19"/>
  <c r="Z110" i="19"/>
  <c r="X110" i="19"/>
  <c r="T110" i="19"/>
  <c r="S110" i="19"/>
  <c r="D110" i="19"/>
  <c r="C110" i="19"/>
  <c r="B110" i="19"/>
  <c r="AR108" i="19"/>
  <c r="AP108" i="19"/>
  <c r="AL108" i="19"/>
  <c r="AJ108" i="19"/>
  <c r="Z108" i="19"/>
  <c r="X108" i="19"/>
  <c r="T108" i="19"/>
  <c r="S108" i="19"/>
  <c r="D108" i="19"/>
  <c r="C108" i="19"/>
  <c r="B108" i="19"/>
  <c r="AR106" i="19"/>
  <c r="AP106" i="19"/>
  <c r="AL106" i="19"/>
  <c r="AJ106" i="19"/>
  <c r="Z106" i="19"/>
  <c r="X106" i="19"/>
  <c r="T106" i="19"/>
  <c r="S106" i="19"/>
  <c r="D106" i="19"/>
  <c r="C106" i="19"/>
  <c r="B106" i="19"/>
  <c r="AR104" i="19"/>
  <c r="AP104" i="19"/>
  <c r="AL104" i="19"/>
  <c r="AJ104" i="19"/>
  <c r="Z104" i="19"/>
  <c r="X104" i="19"/>
  <c r="T104" i="19"/>
  <c r="S104" i="19"/>
  <c r="D104" i="19"/>
  <c r="C104" i="19"/>
  <c r="B104" i="19"/>
  <c r="AR102" i="19"/>
  <c r="AP102" i="19"/>
  <c r="AL102" i="19"/>
  <c r="AJ102" i="19"/>
  <c r="Z102" i="19"/>
  <c r="X102" i="19"/>
  <c r="T102" i="19"/>
  <c r="S102" i="19"/>
  <c r="D102" i="19"/>
  <c r="C102" i="19"/>
  <c r="B102" i="19"/>
  <c r="AR100" i="19"/>
  <c r="AP100" i="19"/>
  <c r="AL100" i="19"/>
  <c r="AJ100" i="19"/>
  <c r="Z100" i="19"/>
  <c r="X100" i="19"/>
  <c r="T100" i="19"/>
  <c r="S100" i="19"/>
  <c r="D100" i="19"/>
  <c r="C100" i="19"/>
  <c r="B100" i="19"/>
  <c r="AR98" i="19"/>
  <c r="AP98" i="19"/>
  <c r="AL98" i="19"/>
  <c r="AJ98" i="19"/>
  <c r="Z98" i="19"/>
  <c r="X98" i="19"/>
  <c r="T98" i="19"/>
  <c r="S98" i="19"/>
  <c r="D98" i="19"/>
  <c r="C98" i="19"/>
  <c r="B98" i="19"/>
  <c r="AR96" i="19"/>
  <c r="AP96" i="19"/>
  <c r="AL96" i="19"/>
  <c r="AJ96" i="19"/>
  <c r="Z96" i="19"/>
  <c r="X96" i="19"/>
  <c r="T96" i="19"/>
  <c r="S96" i="19"/>
  <c r="D96" i="19"/>
  <c r="C96" i="19"/>
  <c r="B96" i="19"/>
  <c r="AR94" i="19"/>
  <c r="AP94" i="19"/>
  <c r="AL94" i="19"/>
  <c r="AJ94" i="19"/>
  <c r="Z94" i="19"/>
  <c r="X94" i="19"/>
  <c r="T94" i="19"/>
  <c r="S94" i="19"/>
  <c r="D94" i="19"/>
  <c r="C94" i="19"/>
  <c r="B94" i="19"/>
  <c r="AR92" i="19"/>
  <c r="AP92" i="19"/>
  <c r="AL92" i="19"/>
  <c r="AJ92" i="19"/>
  <c r="Z92" i="19"/>
  <c r="X92" i="19"/>
  <c r="T92" i="19"/>
  <c r="S92" i="19"/>
  <c r="D92" i="19"/>
  <c r="C92" i="19"/>
  <c r="B92" i="19"/>
  <c r="AY88" i="19"/>
  <c r="AV88" i="19"/>
  <c r="AR88" i="19"/>
  <c r="F87" i="19"/>
  <c r="AO85" i="19"/>
  <c r="AE85" i="19"/>
  <c r="AE84" i="19"/>
  <c r="AE83" i="19"/>
  <c r="AE82" i="19"/>
  <c r="AE81" i="19"/>
  <c r="AF79" i="19"/>
  <c r="AV72" i="19"/>
  <c r="AV146" i="19" s="1"/>
  <c r="AD72" i="19"/>
  <c r="AD146" i="19" s="1"/>
  <c r="AV70" i="19"/>
  <c r="AV144" i="19" s="1"/>
  <c r="AD70" i="19"/>
  <c r="AD144" i="19" s="1"/>
  <c r="AV68" i="19"/>
  <c r="AV216" i="19" s="1"/>
  <c r="AD68" i="19"/>
  <c r="AD142" i="19" s="1"/>
  <c r="AV66" i="19"/>
  <c r="AV140" i="19" s="1"/>
  <c r="AD66" i="19"/>
  <c r="AD140" i="19" s="1"/>
  <c r="AV64" i="19"/>
  <c r="AV212" i="19" s="1"/>
  <c r="AD64" i="19"/>
  <c r="AD138" i="19" s="1"/>
  <c r="AV62" i="19"/>
  <c r="AV136" i="19" s="1"/>
  <c r="AD62" i="19"/>
  <c r="AD210" i="19" s="1"/>
  <c r="AV60" i="19"/>
  <c r="AV134" i="19" s="1"/>
  <c r="AD60" i="19"/>
  <c r="AD134" i="19" s="1"/>
  <c r="AV58" i="19"/>
  <c r="AV132" i="19" s="1"/>
  <c r="AD58" i="19"/>
  <c r="AD132" i="19" s="1"/>
  <c r="AV56" i="19"/>
  <c r="AV204" i="19" s="1"/>
  <c r="AD56" i="19"/>
  <c r="AD130" i="19" s="1"/>
  <c r="AV54" i="19"/>
  <c r="AV128" i="19" s="1"/>
  <c r="AD54" i="19"/>
  <c r="AD128" i="19" s="1"/>
  <c r="AV52" i="19"/>
  <c r="AV200" i="19" s="1"/>
  <c r="AD52" i="19"/>
  <c r="AD126" i="19" s="1"/>
  <c r="AV50" i="19"/>
  <c r="AV124" i="19" s="1"/>
  <c r="AD50" i="19"/>
  <c r="AD198" i="19" s="1"/>
  <c r="AV48" i="19"/>
  <c r="AV196" i="19" s="1"/>
  <c r="AD48" i="19"/>
  <c r="AD122" i="19" s="1"/>
  <c r="AV46" i="19"/>
  <c r="AV120" i="19" s="1"/>
  <c r="AD46" i="19"/>
  <c r="AD120" i="19" s="1"/>
  <c r="AV44" i="19"/>
  <c r="AV192" i="19" s="1"/>
  <c r="AD44" i="19"/>
  <c r="AD118" i="19" s="1"/>
  <c r="AV42" i="19"/>
  <c r="AV116" i="19" s="1"/>
  <c r="AD42" i="19"/>
  <c r="AD116" i="19" s="1"/>
  <c r="AV40" i="19"/>
  <c r="AV188" i="19" s="1"/>
  <c r="AD40" i="19"/>
  <c r="AD114" i="19" s="1"/>
  <c r="AV38" i="19"/>
  <c r="AV112" i="19" s="1"/>
  <c r="AD38" i="19"/>
  <c r="AD186" i="19" s="1"/>
  <c r="AV36" i="19"/>
  <c r="AV184" i="19" s="1"/>
  <c r="AD36" i="19"/>
  <c r="AD110" i="19" s="1"/>
  <c r="AV34" i="19"/>
  <c r="AV108" i="19" s="1"/>
  <c r="AD34" i="19"/>
  <c r="AD108" i="19" s="1"/>
  <c r="AV32" i="19"/>
  <c r="AV180" i="19" s="1"/>
  <c r="AD32" i="19"/>
  <c r="AD106" i="19" s="1"/>
  <c r="AV30" i="19"/>
  <c r="AV104" i="19" s="1"/>
  <c r="AD30" i="19"/>
  <c r="AD104" i="19" s="1"/>
  <c r="AV28" i="19"/>
  <c r="AV176" i="19" s="1"/>
  <c r="AD28" i="19"/>
  <c r="AD102" i="19" s="1"/>
  <c r="AV26" i="19"/>
  <c r="AV100" i="19" s="1"/>
  <c r="AD26" i="19"/>
  <c r="AD174" i="19" s="1"/>
  <c r="AV24" i="19"/>
  <c r="AV172" i="19" s="1"/>
  <c r="AD24" i="19"/>
  <c r="AD98" i="19" s="1"/>
  <c r="AV22" i="19"/>
  <c r="AV96" i="19" s="1"/>
  <c r="AD22" i="19"/>
  <c r="AD96" i="19" s="1"/>
  <c r="AV20" i="19"/>
  <c r="AV168" i="19" s="1"/>
  <c r="AD20" i="19"/>
  <c r="AV18" i="19"/>
  <c r="AV92" i="19" s="1"/>
  <c r="AD18" i="19"/>
  <c r="AD92" i="19" s="1"/>
  <c r="AY14" i="19"/>
  <c r="AV14" i="19"/>
  <c r="AR14" i="19"/>
  <c r="F13" i="19"/>
  <c r="AO11" i="19"/>
  <c r="AE11" i="19"/>
  <c r="AE10" i="19"/>
  <c r="AE9" i="19"/>
  <c r="AE8" i="19"/>
  <c r="AE7" i="19"/>
  <c r="AF5" i="19"/>
  <c r="AR220" i="18"/>
  <c r="AP220" i="18"/>
  <c r="AL220" i="18"/>
  <c r="AJ220" i="18"/>
  <c r="Z220" i="18"/>
  <c r="X220" i="18"/>
  <c r="T220" i="18"/>
  <c r="S220" i="18"/>
  <c r="D220" i="18"/>
  <c r="C220" i="18"/>
  <c r="B220" i="18"/>
  <c r="AR218" i="18"/>
  <c r="AP218" i="18"/>
  <c r="AL218" i="18"/>
  <c r="AJ218" i="18"/>
  <c r="Z218" i="18"/>
  <c r="X218" i="18"/>
  <c r="T218" i="18"/>
  <c r="S218" i="18"/>
  <c r="D218" i="18"/>
  <c r="C218" i="18"/>
  <c r="B218" i="18"/>
  <c r="AR216" i="18"/>
  <c r="AP216" i="18"/>
  <c r="AL216" i="18"/>
  <c r="AJ216" i="18"/>
  <c r="Z216" i="18"/>
  <c r="X216" i="18"/>
  <c r="T216" i="18"/>
  <c r="S216" i="18"/>
  <c r="D216" i="18"/>
  <c r="C216" i="18"/>
  <c r="B216" i="18"/>
  <c r="AR214" i="18"/>
  <c r="AP214" i="18"/>
  <c r="AL214" i="18"/>
  <c r="AJ214" i="18"/>
  <c r="Z214" i="18"/>
  <c r="X214" i="18"/>
  <c r="T214" i="18"/>
  <c r="S214" i="18"/>
  <c r="D214" i="18"/>
  <c r="C214" i="18"/>
  <c r="B214" i="18"/>
  <c r="AR212" i="18"/>
  <c r="AP212" i="18"/>
  <c r="AL212" i="18"/>
  <c r="AJ212" i="18"/>
  <c r="Z212" i="18"/>
  <c r="X212" i="18"/>
  <c r="T212" i="18"/>
  <c r="S212" i="18"/>
  <c r="D212" i="18"/>
  <c r="C212" i="18"/>
  <c r="B212" i="18"/>
  <c r="AR210" i="18"/>
  <c r="AP210" i="18"/>
  <c r="AL210" i="18"/>
  <c r="AJ210" i="18"/>
  <c r="Z210" i="18"/>
  <c r="X210" i="18"/>
  <c r="T210" i="18"/>
  <c r="S210" i="18"/>
  <c r="D210" i="18"/>
  <c r="C210" i="18"/>
  <c r="B210" i="18"/>
  <c r="AR208" i="18"/>
  <c r="AP208" i="18"/>
  <c r="AL208" i="18"/>
  <c r="AJ208" i="18"/>
  <c r="Z208" i="18"/>
  <c r="X208" i="18"/>
  <c r="T208" i="18"/>
  <c r="S208" i="18"/>
  <c r="D208" i="18"/>
  <c r="C208" i="18"/>
  <c r="B208" i="18"/>
  <c r="AR206" i="18"/>
  <c r="AP206" i="18"/>
  <c r="AL206" i="18"/>
  <c r="AJ206" i="18"/>
  <c r="Z206" i="18"/>
  <c r="X206" i="18"/>
  <c r="T206" i="18"/>
  <c r="S206" i="18"/>
  <c r="D206" i="18"/>
  <c r="C206" i="18"/>
  <c r="B206" i="18"/>
  <c r="AR204" i="18"/>
  <c r="AP204" i="18"/>
  <c r="AL204" i="18"/>
  <c r="AJ204" i="18"/>
  <c r="Z204" i="18"/>
  <c r="X204" i="18"/>
  <c r="T204" i="18"/>
  <c r="S204" i="18"/>
  <c r="D204" i="18"/>
  <c r="C204" i="18"/>
  <c r="B204" i="18"/>
  <c r="AR202" i="18"/>
  <c r="AP202" i="18"/>
  <c r="AL202" i="18"/>
  <c r="AJ202" i="18"/>
  <c r="Z202" i="18"/>
  <c r="X202" i="18"/>
  <c r="T202" i="18"/>
  <c r="S202" i="18"/>
  <c r="D202" i="18"/>
  <c r="C202" i="18"/>
  <c r="B202" i="18"/>
  <c r="AR200" i="18"/>
  <c r="AP200" i="18"/>
  <c r="AL200" i="18"/>
  <c r="AJ200" i="18"/>
  <c r="Z200" i="18"/>
  <c r="X200" i="18"/>
  <c r="T200" i="18"/>
  <c r="S200" i="18"/>
  <c r="D200" i="18"/>
  <c r="C200" i="18"/>
  <c r="B200" i="18"/>
  <c r="AR198" i="18"/>
  <c r="AP198" i="18"/>
  <c r="AL198" i="18"/>
  <c r="AJ198" i="18"/>
  <c r="Z198" i="18"/>
  <c r="X198" i="18"/>
  <c r="T198" i="18"/>
  <c r="S198" i="18"/>
  <c r="D198" i="18"/>
  <c r="C198" i="18"/>
  <c r="B198" i="18"/>
  <c r="AR196" i="18"/>
  <c r="AP196" i="18"/>
  <c r="AL196" i="18"/>
  <c r="AJ196" i="18"/>
  <c r="Z196" i="18"/>
  <c r="X196" i="18"/>
  <c r="T196" i="18"/>
  <c r="S196" i="18"/>
  <c r="D196" i="18"/>
  <c r="C196" i="18"/>
  <c r="B196" i="18"/>
  <c r="AR194" i="18"/>
  <c r="AP194" i="18"/>
  <c r="AL194" i="18"/>
  <c r="AJ194" i="18"/>
  <c r="Z194" i="18"/>
  <c r="X194" i="18"/>
  <c r="T194" i="18"/>
  <c r="S194" i="18"/>
  <c r="D194" i="18"/>
  <c r="C194" i="18"/>
  <c r="B194" i="18"/>
  <c r="AR192" i="18"/>
  <c r="AP192" i="18"/>
  <c r="AL192" i="18"/>
  <c r="AJ192" i="18"/>
  <c r="Z192" i="18"/>
  <c r="X192" i="18"/>
  <c r="T192" i="18"/>
  <c r="S192" i="18"/>
  <c r="D192" i="18"/>
  <c r="C192" i="18"/>
  <c r="B192" i="18"/>
  <c r="AR190" i="18"/>
  <c r="AP190" i="18"/>
  <c r="AL190" i="18"/>
  <c r="AJ190" i="18"/>
  <c r="Z190" i="18"/>
  <c r="X190" i="18"/>
  <c r="T190" i="18"/>
  <c r="S190" i="18"/>
  <c r="D190" i="18"/>
  <c r="C190" i="18"/>
  <c r="B190" i="18"/>
  <c r="AR188" i="18"/>
  <c r="AP188" i="18"/>
  <c r="AL188" i="18"/>
  <c r="AJ188" i="18"/>
  <c r="Z188" i="18"/>
  <c r="X188" i="18"/>
  <c r="T188" i="18"/>
  <c r="S188" i="18"/>
  <c r="D188" i="18"/>
  <c r="C188" i="18"/>
  <c r="B188" i="18"/>
  <c r="AR186" i="18"/>
  <c r="AP186" i="18"/>
  <c r="AL186" i="18"/>
  <c r="AJ186" i="18"/>
  <c r="Z186" i="18"/>
  <c r="X186" i="18"/>
  <c r="T186" i="18"/>
  <c r="S186" i="18"/>
  <c r="D186" i="18"/>
  <c r="C186" i="18"/>
  <c r="B186" i="18"/>
  <c r="AR184" i="18"/>
  <c r="AP184" i="18"/>
  <c r="AL184" i="18"/>
  <c r="AJ184" i="18"/>
  <c r="Z184" i="18"/>
  <c r="X184" i="18"/>
  <c r="T184" i="18"/>
  <c r="S184" i="18"/>
  <c r="D184" i="18"/>
  <c r="C184" i="18"/>
  <c r="B184" i="18"/>
  <c r="AR182" i="18"/>
  <c r="AP182" i="18"/>
  <c r="AL182" i="18"/>
  <c r="AJ182" i="18"/>
  <c r="Z182" i="18"/>
  <c r="X182" i="18"/>
  <c r="T182" i="18"/>
  <c r="S182" i="18"/>
  <c r="D182" i="18"/>
  <c r="C182" i="18"/>
  <c r="B182" i="18"/>
  <c r="AR180" i="18"/>
  <c r="AP180" i="18"/>
  <c r="AL180" i="18"/>
  <c r="AJ180" i="18"/>
  <c r="Z180" i="18"/>
  <c r="X180" i="18"/>
  <c r="T180" i="18"/>
  <c r="S180" i="18"/>
  <c r="D180" i="18"/>
  <c r="C180" i="18"/>
  <c r="B180" i="18"/>
  <c r="AR178" i="18"/>
  <c r="AP178" i="18"/>
  <c r="AL178" i="18"/>
  <c r="AJ178" i="18"/>
  <c r="Z178" i="18"/>
  <c r="X178" i="18"/>
  <c r="T178" i="18"/>
  <c r="S178" i="18"/>
  <c r="D178" i="18"/>
  <c r="C178" i="18"/>
  <c r="B178" i="18"/>
  <c r="AR176" i="18"/>
  <c r="AP176" i="18"/>
  <c r="AL176" i="18"/>
  <c r="AJ176" i="18"/>
  <c r="Z176" i="18"/>
  <c r="X176" i="18"/>
  <c r="T176" i="18"/>
  <c r="S176" i="18"/>
  <c r="D176" i="18"/>
  <c r="C176" i="18"/>
  <c r="B176" i="18"/>
  <c r="AR174" i="18"/>
  <c r="AP174" i="18"/>
  <c r="AL174" i="18"/>
  <c r="AJ174" i="18"/>
  <c r="Z174" i="18"/>
  <c r="X174" i="18"/>
  <c r="T174" i="18"/>
  <c r="S174" i="18"/>
  <c r="D174" i="18"/>
  <c r="C174" i="18"/>
  <c r="B174" i="18"/>
  <c r="AR172" i="18"/>
  <c r="AP172" i="18"/>
  <c r="AL172" i="18"/>
  <c r="AJ172" i="18"/>
  <c r="Z172" i="18"/>
  <c r="X172" i="18"/>
  <c r="T172" i="18"/>
  <c r="S172" i="18"/>
  <c r="D172" i="18"/>
  <c r="C172" i="18"/>
  <c r="B172" i="18"/>
  <c r="AR170" i="18"/>
  <c r="AP170" i="18"/>
  <c r="AL170" i="18"/>
  <c r="AJ170" i="18"/>
  <c r="Z170" i="18"/>
  <c r="X170" i="18"/>
  <c r="T170" i="18"/>
  <c r="S170" i="18"/>
  <c r="D170" i="18"/>
  <c r="C170" i="18"/>
  <c r="B170" i="18"/>
  <c r="AR168" i="18"/>
  <c r="AP168" i="18"/>
  <c r="AL168" i="18"/>
  <c r="AJ168" i="18"/>
  <c r="Z168" i="18"/>
  <c r="X168" i="18"/>
  <c r="T168" i="18"/>
  <c r="S168" i="18"/>
  <c r="D168" i="18"/>
  <c r="C168" i="18"/>
  <c r="B168" i="18"/>
  <c r="AR166" i="18"/>
  <c r="AP166" i="18"/>
  <c r="AL166" i="18"/>
  <c r="AJ166" i="18"/>
  <c r="Z166" i="18"/>
  <c r="X166" i="18"/>
  <c r="T166" i="18"/>
  <c r="S166" i="18"/>
  <c r="D166" i="18"/>
  <c r="C166" i="18"/>
  <c r="B166" i="18"/>
  <c r="AY162" i="18"/>
  <c r="AV162" i="18"/>
  <c r="AR162" i="18"/>
  <c r="F161" i="18"/>
  <c r="AO159" i="18"/>
  <c r="AE159" i="18"/>
  <c r="AE158" i="18"/>
  <c r="AE157" i="18"/>
  <c r="AE156" i="18"/>
  <c r="AE155" i="18"/>
  <c r="AF153" i="18"/>
  <c r="AR146" i="18"/>
  <c r="AP146" i="18"/>
  <c r="AL146" i="18"/>
  <c r="AJ146" i="18"/>
  <c r="Z146" i="18"/>
  <c r="X146" i="18"/>
  <c r="T146" i="18"/>
  <c r="S146" i="18"/>
  <c r="D146" i="18"/>
  <c r="C146" i="18"/>
  <c r="B146" i="18"/>
  <c r="AR144" i="18"/>
  <c r="AP144" i="18"/>
  <c r="AL144" i="18"/>
  <c r="AJ144" i="18"/>
  <c r="Z144" i="18"/>
  <c r="X144" i="18"/>
  <c r="T144" i="18"/>
  <c r="S144" i="18"/>
  <c r="D144" i="18"/>
  <c r="C144" i="18"/>
  <c r="B144" i="18"/>
  <c r="AR142" i="18"/>
  <c r="AP142" i="18"/>
  <c r="AL142" i="18"/>
  <c r="AJ142" i="18"/>
  <c r="Z142" i="18"/>
  <c r="X142" i="18"/>
  <c r="T142" i="18"/>
  <c r="S142" i="18"/>
  <c r="D142" i="18"/>
  <c r="C142" i="18"/>
  <c r="B142" i="18"/>
  <c r="AR140" i="18"/>
  <c r="AP140" i="18"/>
  <c r="AL140" i="18"/>
  <c r="AJ140" i="18"/>
  <c r="Z140" i="18"/>
  <c r="X140" i="18"/>
  <c r="T140" i="18"/>
  <c r="S140" i="18"/>
  <c r="D140" i="18"/>
  <c r="C140" i="18"/>
  <c r="B140" i="18"/>
  <c r="AR138" i="18"/>
  <c r="AP138" i="18"/>
  <c r="AL138" i="18"/>
  <c r="AJ138" i="18"/>
  <c r="Z138" i="18"/>
  <c r="X138" i="18"/>
  <c r="T138" i="18"/>
  <c r="S138" i="18"/>
  <c r="D138" i="18"/>
  <c r="C138" i="18"/>
  <c r="B138" i="18"/>
  <c r="AR136" i="18"/>
  <c r="AP136" i="18"/>
  <c r="AL136" i="18"/>
  <c r="AJ136" i="18"/>
  <c r="Z136" i="18"/>
  <c r="X136" i="18"/>
  <c r="T136" i="18"/>
  <c r="S136" i="18"/>
  <c r="D136" i="18"/>
  <c r="C136" i="18"/>
  <c r="B136" i="18"/>
  <c r="AR134" i="18"/>
  <c r="AP134" i="18"/>
  <c r="AL134" i="18"/>
  <c r="AJ134" i="18"/>
  <c r="Z134" i="18"/>
  <c r="X134" i="18"/>
  <c r="T134" i="18"/>
  <c r="S134" i="18"/>
  <c r="D134" i="18"/>
  <c r="C134" i="18"/>
  <c r="B134" i="18"/>
  <c r="AR132" i="18"/>
  <c r="AP132" i="18"/>
  <c r="AL132" i="18"/>
  <c r="AJ132" i="18"/>
  <c r="Z132" i="18"/>
  <c r="X132" i="18"/>
  <c r="T132" i="18"/>
  <c r="S132" i="18"/>
  <c r="D132" i="18"/>
  <c r="C132" i="18"/>
  <c r="B132" i="18"/>
  <c r="AR130" i="18"/>
  <c r="AP130" i="18"/>
  <c r="AL130" i="18"/>
  <c r="AJ130" i="18"/>
  <c r="Z130" i="18"/>
  <c r="X130" i="18"/>
  <c r="T130" i="18"/>
  <c r="S130" i="18"/>
  <c r="D130" i="18"/>
  <c r="C130" i="18"/>
  <c r="B130" i="18"/>
  <c r="AR128" i="18"/>
  <c r="AP128" i="18"/>
  <c r="AL128" i="18"/>
  <c r="AJ128" i="18"/>
  <c r="Z128" i="18"/>
  <c r="X128" i="18"/>
  <c r="T128" i="18"/>
  <c r="S128" i="18"/>
  <c r="D128" i="18"/>
  <c r="C128" i="18"/>
  <c r="B128" i="18"/>
  <c r="AR126" i="18"/>
  <c r="AP126" i="18"/>
  <c r="AL126" i="18"/>
  <c r="AJ126" i="18"/>
  <c r="Z126" i="18"/>
  <c r="X126" i="18"/>
  <c r="T126" i="18"/>
  <c r="S126" i="18"/>
  <c r="D126" i="18"/>
  <c r="C126" i="18"/>
  <c r="B126" i="18"/>
  <c r="AR124" i="18"/>
  <c r="AP124" i="18"/>
  <c r="AL124" i="18"/>
  <c r="AJ124" i="18"/>
  <c r="Z124" i="18"/>
  <c r="X124" i="18"/>
  <c r="T124" i="18"/>
  <c r="S124" i="18"/>
  <c r="D124" i="18"/>
  <c r="C124" i="18"/>
  <c r="B124" i="18"/>
  <c r="AR122" i="18"/>
  <c r="AP122" i="18"/>
  <c r="AL122" i="18"/>
  <c r="AJ122" i="18"/>
  <c r="Z122" i="18"/>
  <c r="X122" i="18"/>
  <c r="T122" i="18"/>
  <c r="S122" i="18"/>
  <c r="D122" i="18"/>
  <c r="C122" i="18"/>
  <c r="B122" i="18"/>
  <c r="AR120" i="18"/>
  <c r="AP120" i="18"/>
  <c r="AL120" i="18"/>
  <c r="AJ120" i="18"/>
  <c r="Z120" i="18"/>
  <c r="X120" i="18"/>
  <c r="T120" i="18"/>
  <c r="S120" i="18"/>
  <c r="D120" i="18"/>
  <c r="C120" i="18"/>
  <c r="B120" i="18"/>
  <c r="AR118" i="18"/>
  <c r="AP118" i="18"/>
  <c r="AL118" i="18"/>
  <c r="AJ118" i="18"/>
  <c r="Z118" i="18"/>
  <c r="X118" i="18"/>
  <c r="T118" i="18"/>
  <c r="S118" i="18"/>
  <c r="D118" i="18"/>
  <c r="C118" i="18"/>
  <c r="B118" i="18"/>
  <c r="AR116" i="18"/>
  <c r="AP116" i="18"/>
  <c r="AL116" i="18"/>
  <c r="AJ116" i="18"/>
  <c r="Z116" i="18"/>
  <c r="X116" i="18"/>
  <c r="T116" i="18"/>
  <c r="S116" i="18"/>
  <c r="D116" i="18"/>
  <c r="C116" i="18"/>
  <c r="B116" i="18"/>
  <c r="AR114" i="18"/>
  <c r="AP114" i="18"/>
  <c r="AL114" i="18"/>
  <c r="AJ114" i="18"/>
  <c r="Z114" i="18"/>
  <c r="X114" i="18"/>
  <c r="T114" i="18"/>
  <c r="S114" i="18"/>
  <c r="D114" i="18"/>
  <c r="C114" i="18"/>
  <c r="B114" i="18"/>
  <c r="AR112" i="18"/>
  <c r="AP112" i="18"/>
  <c r="AL112" i="18"/>
  <c r="AJ112" i="18"/>
  <c r="Z112" i="18"/>
  <c r="X112" i="18"/>
  <c r="T112" i="18"/>
  <c r="S112" i="18"/>
  <c r="D112" i="18"/>
  <c r="C112" i="18"/>
  <c r="B112" i="18"/>
  <c r="AR110" i="18"/>
  <c r="AP110" i="18"/>
  <c r="AL110" i="18"/>
  <c r="AJ110" i="18"/>
  <c r="Z110" i="18"/>
  <c r="X110" i="18"/>
  <c r="T110" i="18"/>
  <c r="S110" i="18"/>
  <c r="D110" i="18"/>
  <c r="C110" i="18"/>
  <c r="B110" i="18"/>
  <c r="AR108" i="18"/>
  <c r="AP108" i="18"/>
  <c r="AL108" i="18"/>
  <c r="AJ108" i="18"/>
  <c r="Z108" i="18"/>
  <c r="X108" i="18"/>
  <c r="T108" i="18"/>
  <c r="S108" i="18"/>
  <c r="D108" i="18"/>
  <c r="C108" i="18"/>
  <c r="B108" i="18"/>
  <c r="AR106" i="18"/>
  <c r="AP106" i="18"/>
  <c r="AL106" i="18"/>
  <c r="AJ106" i="18"/>
  <c r="Z106" i="18"/>
  <c r="X106" i="18"/>
  <c r="T106" i="18"/>
  <c r="S106" i="18"/>
  <c r="D106" i="18"/>
  <c r="C106" i="18"/>
  <c r="B106" i="18"/>
  <c r="AR104" i="18"/>
  <c r="AP104" i="18"/>
  <c r="AL104" i="18"/>
  <c r="AJ104" i="18"/>
  <c r="Z104" i="18"/>
  <c r="X104" i="18"/>
  <c r="T104" i="18"/>
  <c r="S104" i="18"/>
  <c r="D104" i="18"/>
  <c r="C104" i="18"/>
  <c r="B104" i="18"/>
  <c r="AR102" i="18"/>
  <c r="AP102" i="18"/>
  <c r="AL102" i="18"/>
  <c r="AJ102" i="18"/>
  <c r="Z102" i="18"/>
  <c r="X102" i="18"/>
  <c r="T102" i="18"/>
  <c r="S102" i="18"/>
  <c r="D102" i="18"/>
  <c r="C102" i="18"/>
  <c r="B102" i="18"/>
  <c r="AR100" i="18"/>
  <c r="AP100" i="18"/>
  <c r="AL100" i="18"/>
  <c r="AJ100" i="18"/>
  <c r="Z100" i="18"/>
  <c r="X100" i="18"/>
  <c r="T100" i="18"/>
  <c r="S100" i="18"/>
  <c r="D100" i="18"/>
  <c r="C100" i="18"/>
  <c r="B100" i="18"/>
  <c r="AR98" i="18"/>
  <c r="AP98" i="18"/>
  <c r="AL98" i="18"/>
  <c r="AJ98" i="18"/>
  <c r="Z98" i="18"/>
  <c r="X98" i="18"/>
  <c r="T98" i="18"/>
  <c r="S98" i="18"/>
  <c r="D98" i="18"/>
  <c r="C98" i="18"/>
  <c r="B98" i="18"/>
  <c r="AR96" i="18"/>
  <c r="AP96" i="18"/>
  <c r="AL96" i="18"/>
  <c r="AJ96" i="18"/>
  <c r="Z96" i="18"/>
  <c r="X96" i="18"/>
  <c r="T96" i="18"/>
  <c r="S96" i="18"/>
  <c r="D96" i="18"/>
  <c r="C96" i="18"/>
  <c r="B96" i="18"/>
  <c r="AR94" i="18"/>
  <c r="AP94" i="18"/>
  <c r="AL94" i="18"/>
  <c r="AJ94" i="18"/>
  <c r="Z94" i="18"/>
  <c r="X94" i="18"/>
  <c r="T94" i="18"/>
  <c r="S94" i="18"/>
  <c r="D94" i="18"/>
  <c r="C94" i="18"/>
  <c r="B94" i="18"/>
  <c r="AR92" i="18"/>
  <c r="AP92" i="18"/>
  <c r="AL92" i="18"/>
  <c r="AJ92" i="18"/>
  <c r="Z92" i="18"/>
  <c r="X92" i="18"/>
  <c r="T92" i="18"/>
  <c r="S92" i="18"/>
  <c r="D92" i="18"/>
  <c r="C92" i="18"/>
  <c r="B92" i="18"/>
  <c r="AY88" i="18"/>
  <c r="AV88" i="18"/>
  <c r="AR88" i="18"/>
  <c r="F87" i="18"/>
  <c r="AO85" i="18"/>
  <c r="AE85" i="18"/>
  <c r="AE84" i="18"/>
  <c r="AE83" i="18"/>
  <c r="AE82" i="18"/>
  <c r="AE81" i="18"/>
  <c r="AF79" i="18"/>
  <c r="AV72" i="18"/>
  <c r="AV146" i="18" s="1"/>
  <c r="AD72" i="18"/>
  <c r="AD146" i="18" s="1"/>
  <c r="AV70" i="18"/>
  <c r="AV144" i="18" s="1"/>
  <c r="AD70" i="18"/>
  <c r="AD144" i="18" s="1"/>
  <c r="AV68" i="18"/>
  <c r="AV216" i="18" s="1"/>
  <c r="AD68" i="18"/>
  <c r="AD142" i="18" s="1"/>
  <c r="AV66" i="18"/>
  <c r="AV140" i="18" s="1"/>
  <c r="AD66" i="18"/>
  <c r="AD140" i="18" s="1"/>
  <c r="AV64" i="18"/>
  <c r="AV212" i="18" s="1"/>
  <c r="AD64" i="18"/>
  <c r="AD138" i="18" s="1"/>
  <c r="AV62" i="18"/>
  <c r="AV210" i="18" s="1"/>
  <c r="AD62" i="18"/>
  <c r="AD210" i="18" s="1"/>
  <c r="AV60" i="18"/>
  <c r="AV134" i="18" s="1"/>
  <c r="AD60" i="18"/>
  <c r="AD134" i="18" s="1"/>
  <c r="AV58" i="18"/>
  <c r="AV132" i="18" s="1"/>
  <c r="AD58" i="18"/>
  <c r="AD132" i="18" s="1"/>
  <c r="AV56" i="18"/>
  <c r="AV204" i="18" s="1"/>
  <c r="AD56" i="18"/>
  <c r="AD130" i="18" s="1"/>
  <c r="AV54" i="18"/>
  <c r="AV128" i="18" s="1"/>
  <c r="AD54" i="18"/>
  <c r="AD128" i="18" s="1"/>
  <c r="AV52" i="18"/>
  <c r="AV200" i="18" s="1"/>
  <c r="AD52" i="18"/>
  <c r="AD126" i="18" s="1"/>
  <c r="AV50" i="18"/>
  <c r="AV198" i="18" s="1"/>
  <c r="AD50" i="18"/>
  <c r="AD198" i="18" s="1"/>
  <c r="AV48" i="18"/>
  <c r="AV122" i="18" s="1"/>
  <c r="AD48" i="18"/>
  <c r="AD122" i="18" s="1"/>
  <c r="AV46" i="18"/>
  <c r="AV120" i="18" s="1"/>
  <c r="AD46" i="18"/>
  <c r="AD120" i="18" s="1"/>
  <c r="AV44" i="18"/>
  <c r="AV192" i="18" s="1"/>
  <c r="AD44" i="18"/>
  <c r="AD118" i="18" s="1"/>
  <c r="AV42" i="18"/>
  <c r="AV116" i="18" s="1"/>
  <c r="AD42" i="18"/>
  <c r="AD116" i="18" s="1"/>
  <c r="AV40" i="18"/>
  <c r="AV188" i="18" s="1"/>
  <c r="AD40" i="18"/>
  <c r="AD114" i="18" s="1"/>
  <c r="AV38" i="18"/>
  <c r="AV186" i="18" s="1"/>
  <c r="AD38" i="18"/>
  <c r="AD186" i="18" s="1"/>
  <c r="AV36" i="18"/>
  <c r="AV110" i="18" s="1"/>
  <c r="AD36" i="18"/>
  <c r="AD110" i="18" s="1"/>
  <c r="AV34" i="18"/>
  <c r="AV108" i="18" s="1"/>
  <c r="AD34" i="18"/>
  <c r="AD108" i="18" s="1"/>
  <c r="AV32" i="18"/>
  <c r="AV180" i="18" s="1"/>
  <c r="AD32" i="18"/>
  <c r="AD106" i="18" s="1"/>
  <c r="AV30" i="18"/>
  <c r="AV104" i="18" s="1"/>
  <c r="AD30" i="18"/>
  <c r="AD104" i="18" s="1"/>
  <c r="AV28" i="18"/>
  <c r="AV176" i="18" s="1"/>
  <c r="AD28" i="18"/>
  <c r="AD102" i="18" s="1"/>
  <c r="AV26" i="18"/>
  <c r="AV174" i="18" s="1"/>
  <c r="AD26" i="18"/>
  <c r="AD174" i="18" s="1"/>
  <c r="AV24" i="18"/>
  <c r="AV98" i="18" s="1"/>
  <c r="AD24" i="18"/>
  <c r="AD98" i="18" s="1"/>
  <c r="AV22" i="18"/>
  <c r="AV96" i="18" s="1"/>
  <c r="AD22" i="18"/>
  <c r="AD96" i="18" s="1"/>
  <c r="AV20" i="18"/>
  <c r="AV168" i="18" s="1"/>
  <c r="AD20" i="18"/>
  <c r="AV18" i="18"/>
  <c r="AV92" i="18" s="1"/>
  <c r="AD18" i="18"/>
  <c r="AD92" i="18" s="1"/>
  <c r="AY14" i="18"/>
  <c r="AV14" i="18"/>
  <c r="AR14" i="18"/>
  <c r="F13" i="18"/>
  <c r="AO11" i="18"/>
  <c r="AE11" i="18"/>
  <c r="AE10" i="18"/>
  <c r="AE9" i="18"/>
  <c r="AE8" i="18"/>
  <c r="AE7" i="18"/>
  <c r="AF5" i="18"/>
  <c r="AR220" i="17"/>
  <c r="AP220" i="17"/>
  <c r="AL220" i="17"/>
  <c r="AJ220" i="17"/>
  <c r="Z220" i="17"/>
  <c r="X220" i="17"/>
  <c r="T220" i="17"/>
  <c r="S220" i="17"/>
  <c r="D220" i="17"/>
  <c r="C220" i="17"/>
  <c r="B220" i="17"/>
  <c r="AR218" i="17"/>
  <c r="AP218" i="17"/>
  <c r="AL218" i="17"/>
  <c r="AJ218" i="17"/>
  <c r="Z218" i="17"/>
  <c r="X218" i="17"/>
  <c r="T218" i="17"/>
  <c r="S218" i="17"/>
  <c r="D218" i="17"/>
  <c r="C218" i="17"/>
  <c r="B218" i="17"/>
  <c r="AR216" i="17"/>
  <c r="AP216" i="17"/>
  <c r="AL216" i="17"/>
  <c r="AJ216" i="17"/>
  <c r="Z216" i="17"/>
  <c r="X216" i="17"/>
  <c r="T216" i="17"/>
  <c r="S216" i="17"/>
  <c r="D216" i="17"/>
  <c r="C216" i="17"/>
  <c r="B216" i="17"/>
  <c r="AR214" i="17"/>
  <c r="AP214" i="17"/>
  <c r="AL214" i="17"/>
  <c r="AJ214" i="17"/>
  <c r="Z214" i="17"/>
  <c r="X214" i="17"/>
  <c r="T214" i="17"/>
  <c r="S214" i="17"/>
  <c r="D214" i="17"/>
  <c r="C214" i="17"/>
  <c r="B214" i="17"/>
  <c r="AR212" i="17"/>
  <c r="AP212" i="17"/>
  <c r="AL212" i="17"/>
  <c r="AJ212" i="17"/>
  <c r="Z212" i="17"/>
  <c r="X212" i="17"/>
  <c r="T212" i="17"/>
  <c r="S212" i="17"/>
  <c r="D212" i="17"/>
  <c r="C212" i="17"/>
  <c r="B212" i="17"/>
  <c r="AR210" i="17"/>
  <c r="AP210" i="17"/>
  <c r="AL210" i="17"/>
  <c r="AJ210" i="17"/>
  <c r="Z210" i="17"/>
  <c r="X210" i="17"/>
  <c r="T210" i="17"/>
  <c r="S210" i="17"/>
  <c r="D210" i="17"/>
  <c r="C210" i="17"/>
  <c r="B210" i="17"/>
  <c r="AR208" i="17"/>
  <c r="AP208" i="17"/>
  <c r="AL208" i="17"/>
  <c r="AJ208" i="17"/>
  <c r="Z208" i="17"/>
  <c r="X208" i="17"/>
  <c r="T208" i="17"/>
  <c r="S208" i="17"/>
  <c r="D208" i="17"/>
  <c r="C208" i="17"/>
  <c r="B208" i="17"/>
  <c r="AR206" i="17"/>
  <c r="AP206" i="17"/>
  <c r="AL206" i="17"/>
  <c r="AJ206" i="17"/>
  <c r="Z206" i="17"/>
  <c r="X206" i="17"/>
  <c r="T206" i="17"/>
  <c r="S206" i="17"/>
  <c r="D206" i="17"/>
  <c r="C206" i="17"/>
  <c r="B206" i="17"/>
  <c r="AR204" i="17"/>
  <c r="AP204" i="17"/>
  <c r="AL204" i="17"/>
  <c r="AJ204" i="17"/>
  <c r="Z204" i="17"/>
  <c r="X204" i="17"/>
  <c r="T204" i="17"/>
  <c r="S204" i="17"/>
  <c r="D204" i="17"/>
  <c r="C204" i="17"/>
  <c r="B204" i="17"/>
  <c r="AR202" i="17"/>
  <c r="AP202" i="17"/>
  <c r="AL202" i="17"/>
  <c r="AJ202" i="17"/>
  <c r="Z202" i="17"/>
  <c r="X202" i="17"/>
  <c r="T202" i="17"/>
  <c r="S202" i="17"/>
  <c r="D202" i="17"/>
  <c r="C202" i="17"/>
  <c r="B202" i="17"/>
  <c r="AR200" i="17"/>
  <c r="AP200" i="17"/>
  <c r="AL200" i="17"/>
  <c r="AJ200" i="17"/>
  <c r="Z200" i="17"/>
  <c r="X200" i="17"/>
  <c r="T200" i="17"/>
  <c r="S200" i="17"/>
  <c r="D200" i="17"/>
  <c r="C200" i="17"/>
  <c r="B200" i="17"/>
  <c r="AR198" i="17"/>
  <c r="AP198" i="17"/>
  <c r="AL198" i="17"/>
  <c r="AJ198" i="17"/>
  <c r="Z198" i="17"/>
  <c r="X198" i="17"/>
  <c r="T198" i="17"/>
  <c r="S198" i="17"/>
  <c r="D198" i="17"/>
  <c r="C198" i="17"/>
  <c r="B198" i="17"/>
  <c r="AR196" i="17"/>
  <c r="AP196" i="17"/>
  <c r="AL196" i="17"/>
  <c r="AJ196" i="17"/>
  <c r="Z196" i="17"/>
  <c r="X196" i="17"/>
  <c r="T196" i="17"/>
  <c r="S196" i="17"/>
  <c r="D196" i="17"/>
  <c r="C196" i="17"/>
  <c r="B196" i="17"/>
  <c r="AR194" i="17"/>
  <c r="AP194" i="17"/>
  <c r="AL194" i="17"/>
  <c r="AJ194" i="17"/>
  <c r="Z194" i="17"/>
  <c r="X194" i="17"/>
  <c r="T194" i="17"/>
  <c r="S194" i="17"/>
  <c r="D194" i="17"/>
  <c r="C194" i="17"/>
  <c r="B194" i="17"/>
  <c r="AR192" i="17"/>
  <c r="AP192" i="17"/>
  <c r="AL192" i="17"/>
  <c r="AJ192" i="17"/>
  <c r="Z192" i="17"/>
  <c r="X192" i="17"/>
  <c r="T192" i="17"/>
  <c r="S192" i="17"/>
  <c r="D192" i="17"/>
  <c r="C192" i="17"/>
  <c r="B192" i="17"/>
  <c r="AR190" i="17"/>
  <c r="AP190" i="17"/>
  <c r="AL190" i="17"/>
  <c r="AJ190" i="17"/>
  <c r="Z190" i="17"/>
  <c r="X190" i="17"/>
  <c r="T190" i="17"/>
  <c r="S190" i="17"/>
  <c r="D190" i="17"/>
  <c r="C190" i="17"/>
  <c r="B190" i="17"/>
  <c r="AR188" i="17"/>
  <c r="AP188" i="17"/>
  <c r="AL188" i="17"/>
  <c r="AJ188" i="17"/>
  <c r="Z188" i="17"/>
  <c r="X188" i="17"/>
  <c r="T188" i="17"/>
  <c r="S188" i="17"/>
  <c r="D188" i="17"/>
  <c r="C188" i="17"/>
  <c r="B188" i="17"/>
  <c r="AR186" i="17"/>
  <c r="AP186" i="17"/>
  <c r="AL186" i="17"/>
  <c r="AJ186" i="17"/>
  <c r="Z186" i="17"/>
  <c r="X186" i="17"/>
  <c r="T186" i="17"/>
  <c r="S186" i="17"/>
  <c r="D186" i="17"/>
  <c r="C186" i="17"/>
  <c r="B186" i="17"/>
  <c r="AR184" i="17"/>
  <c r="AP184" i="17"/>
  <c r="AL184" i="17"/>
  <c r="AJ184" i="17"/>
  <c r="Z184" i="17"/>
  <c r="X184" i="17"/>
  <c r="T184" i="17"/>
  <c r="S184" i="17"/>
  <c r="D184" i="17"/>
  <c r="C184" i="17"/>
  <c r="B184" i="17"/>
  <c r="AR182" i="17"/>
  <c r="AP182" i="17"/>
  <c r="AL182" i="17"/>
  <c r="AJ182" i="17"/>
  <c r="Z182" i="17"/>
  <c r="X182" i="17"/>
  <c r="T182" i="17"/>
  <c r="S182" i="17"/>
  <c r="D182" i="17"/>
  <c r="C182" i="17"/>
  <c r="B182" i="17"/>
  <c r="AR180" i="17"/>
  <c r="AP180" i="17"/>
  <c r="AL180" i="17"/>
  <c r="AJ180" i="17"/>
  <c r="Z180" i="17"/>
  <c r="X180" i="17"/>
  <c r="T180" i="17"/>
  <c r="S180" i="17"/>
  <c r="D180" i="17"/>
  <c r="C180" i="17"/>
  <c r="B180" i="17"/>
  <c r="AR178" i="17"/>
  <c r="AP178" i="17"/>
  <c r="AL178" i="17"/>
  <c r="AJ178" i="17"/>
  <c r="Z178" i="17"/>
  <c r="X178" i="17"/>
  <c r="T178" i="17"/>
  <c r="S178" i="17"/>
  <c r="D178" i="17"/>
  <c r="C178" i="17"/>
  <c r="B178" i="17"/>
  <c r="AR176" i="17"/>
  <c r="AP176" i="17"/>
  <c r="AL176" i="17"/>
  <c r="AJ176" i="17"/>
  <c r="Z176" i="17"/>
  <c r="X176" i="17"/>
  <c r="T176" i="17"/>
  <c r="S176" i="17"/>
  <c r="D176" i="17"/>
  <c r="C176" i="17"/>
  <c r="B176" i="17"/>
  <c r="AR174" i="17"/>
  <c r="AP174" i="17"/>
  <c r="AL174" i="17"/>
  <c r="AJ174" i="17"/>
  <c r="Z174" i="17"/>
  <c r="X174" i="17"/>
  <c r="T174" i="17"/>
  <c r="S174" i="17"/>
  <c r="D174" i="17"/>
  <c r="C174" i="17"/>
  <c r="B174" i="17"/>
  <c r="AR172" i="17"/>
  <c r="AP172" i="17"/>
  <c r="AL172" i="17"/>
  <c r="AJ172" i="17"/>
  <c r="Z172" i="17"/>
  <c r="X172" i="17"/>
  <c r="T172" i="17"/>
  <c r="S172" i="17"/>
  <c r="D172" i="17"/>
  <c r="C172" i="17"/>
  <c r="B172" i="17"/>
  <c r="AR170" i="17"/>
  <c r="AP170" i="17"/>
  <c r="AL170" i="17"/>
  <c r="AJ170" i="17"/>
  <c r="Z170" i="17"/>
  <c r="X170" i="17"/>
  <c r="T170" i="17"/>
  <c r="S170" i="17"/>
  <c r="D170" i="17"/>
  <c r="C170" i="17"/>
  <c r="B170" i="17"/>
  <c r="AR168" i="17"/>
  <c r="AP168" i="17"/>
  <c r="AL168" i="17"/>
  <c r="AJ168" i="17"/>
  <c r="Z168" i="17"/>
  <c r="X168" i="17"/>
  <c r="T168" i="17"/>
  <c r="S168" i="17"/>
  <c r="D168" i="17"/>
  <c r="C168" i="17"/>
  <c r="B168" i="17"/>
  <c r="AR166" i="17"/>
  <c r="AP166" i="17"/>
  <c r="AL166" i="17"/>
  <c r="AJ166" i="17"/>
  <c r="Z166" i="17"/>
  <c r="X166" i="17"/>
  <c r="T166" i="17"/>
  <c r="S166" i="17"/>
  <c r="D166" i="17"/>
  <c r="C166" i="17"/>
  <c r="B166" i="17"/>
  <c r="AY162" i="17"/>
  <c r="AV162" i="17"/>
  <c r="AR162" i="17"/>
  <c r="F161" i="17"/>
  <c r="AO159" i="17"/>
  <c r="AE159" i="17"/>
  <c r="AE158" i="17"/>
  <c r="AE157" i="17"/>
  <c r="AE156" i="17"/>
  <c r="AE155" i="17"/>
  <c r="AF153" i="17"/>
  <c r="AR146" i="17"/>
  <c r="AP146" i="17"/>
  <c r="AL146" i="17"/>
  <c r="AJ146" i="17"/>
  <c r="Z146" i="17"/>
  <c r="X146" i="17"/>
  <c r="T146" i="17"/>
  <c r="S146" i="17"/>
  <c r="D146" i="17"/>
  <c r="C146" i="17"/>
  <c r="B146" i="17"/>
  <c r="AR144" i="17"/>
  <c r="AP144" i="17"/>
  <c r="AL144" i="17"/>
  <c r="AJ144" i="17"/>
  <c r="Z144" i="17"/>
  <c r="X144" i="17"/>
  <c r="T144" i="17"/>
  <c r="S144" i="17"/>
  <c r="D144" i="17"/>
  <c r="C144" i="17"/>
  <c r="B144" i="17"/>
  <c r="AR142" i="17"/>
  <c r="AP142" i="17"/>
  <c r="AL142" i="17"/>
  <c r="AJ142" i="17"/>
  <c r="Z142" i="17"/>
  <c r="X142" i="17"/>
  <c r="T142" i="17"/>
  <c r="S142" i="17"/>
  <c r="D142" i="17"/>
  <c r="C142" i="17"/>
  <c r="B142" i="17"/>
  <c r="AR140" i="17"/>
  <c r="AP140" i="17"/>
  <c r="AL140" i="17"/>
  <c r="AJ140" i="17"/>
  <c r="Z140" i="17"/>
  <c r="X140" i="17"/>
  <c r="T140" i="17"/>
  <c r="S140" i="17"/>
  <c r="D140" i="17"/>
  <c r="C140" i="17"/>
  <c r="B140" i="17"/>
  <c r="AR138" i="17"/>
  <c r="AP138" i="17"/>
  <c r="AL138" i="17"/>
  <c r="AJ138" i="17"/>
  <c r="Z138" i="17"/>
  <c r="X138" i="17"/>
  <c r="T138" i="17"/>
  <c r="S138" i="17"/>
  <c r="D138" i="17"/>
  <c r="C138" i="17"/>
  <c r="B138" i="17"/>
  <c r="AR136" i="17"/>
  <c r="AP136" i="17"/>
  <c r="AL136" i="17"/>
  <c r="AJ136" i="17"/>
  <c r="Z136" i="17"/>
  <c r="X136" i="17"/>
  <c r="T136" i="17"/>
  <c r="S136" i="17"/>
  <c r="D136" i="17"/>
  <c r="C136" i="17"/>
  <c r="B136" i="17"/>
  <c r="AR134" i="17"/>
  <c r="AP134" i="17"/>
  <c r="AL134" i="17"/>
  <c r="AJ134" i="17"/>
  <c r="Z134" i="17"/>
  <c r="X134" i="17"/>
  <c r="T134" i="17"/>
  <c r="S134" i="17"/>
  <c r="D134" i="17"/>
  <c r="C134" i="17"/>
  <c r="B134" i="17"/>
  <c r="AR132" i="17"/>
  <c r="AP132" i="17"/>
  <c r="AL132" i="17"/>
  <c r="AJ132" i="17"/>
  <c r="Z132" i="17"/>
  <c r="X132" i="17"/>
  <c r="T132" i="17"/>
  <c r="S132" i="17"/>
  <c r="D132" i="17"/>
  <c r="C132" i="17"/>
  <c r="B132" i="17"/>
  <c r="AR130" i="17"/>
  <c r="AP130" i="17"/>
  <c r="AL130" i="17"/>
  <c r="AJ130" i="17"/>
  <c r="Z130" i="17"/>
  <c r="X130" i="17"/>
  <c r="T130" i="17"/>
  <c r="S130" i="17"/>
  <c r="D130" i="17"/>
  <c r="C130" i="17"/>
  <c r="B130" i="17"/>
  <c r="AR128" i="17"/>
  <c r="AP128" i="17"/>
  <c r="AL128" i="17"/>
  <c r="AJ128" i="17"/>
  <c r="Z128" i="17"/>
  <c r="X128" i="17"/>
  <c r="T128" i="17"/>
  <c r="S128" i="17"/>
  <c r="D128" i="17"/>
  <c r="C128" i="17"/>
  <c r="B128" i="17"/>
  <c r="AR126" i="17"/>
  <c r="AP126" i="17"/>
  <c r="AL126" i="17"/>
  <c r="AJ126" i="17"/>
  <c r="Z126" i="17"/>
  <c r="X126" i="17"/>
  <c r="T126" i="17"/>
  <c r="S126" i="17"/>
  <c r="D126" i="17"/>
  <c r="C126" i="17"/>
  <c r="B126" i="17"/>
  <c r="AR124" i="17"/>
  <c r="AP124" i="17"/>
  <c r="AL124" i="17"/>
  <c r="AJ124" i="17"/>
  <c r="Z124" i="17"/>
  <c r="X124" i="17"/>
  <c r="T124" i="17"/>
  <c r="S124" i="17"/>
  <c r="D124" i="17"/>
  <c r="C124" i="17"/>
  <c r="B124" i="17"/>
  <c r="AR122" i="17"/>
  <c r="AP122" i="17"/>
  <c r="AL122" i="17"/>
  <c r="AJ122" i="17"/>
  <c r="Z122" i="17"/>
  <c r="X122" i="17"/>
  <c r="T122" i="17"/>
  <c r="S122" i="17"/>
  <c r="D122" i="17"/>
  <c r="C122" i="17"/>
  <c r="B122" i="17"/>
  <c r="AR120" i="17"/>
  <c r="AP120" i="17"/>
  <c r="AL120" i="17"/>
  <c r="AJ120" i="17"/>
  <c r="Z120" i="17"/>
  <c r="X120" i="17"/>
  <c r="T120" i="17"/>
  <c r="S120" i="17"/>
  <c r="D120" i="17"/>
  <c r="C120" i="17"/>
  <c r="B120" i="17"/>
  <c r="AR118" i="17"/>
  <c r="AP118" i="17"/>
  <c r="AL118" i="17"/>
  <c r="AJ118" i="17"/>
  <c r="Z118" i="17"/>
  <c r="X118" i="17"/>
  <c r="T118" i="17"/>
  <c r="S118" i="17"/>
  <c r="D118" i="17"/>
  <c r="C118" i="17"/>
  <c r="B118" i="17"/>
  <c r="AR116" i="17"/>
  <c r="AP116" i="17"/>
  <c r="AL116" i="17"/>
  <c r="AJ116" i="17"/>
  <c r="Z116" i="17"/>
  <c r="X116" i="17"/>
  <c r="T116" i="17"/>
  <c r="S116" i="17"/>
  <c r="D116" i="17"/>
  <c r="C116" i="17"/>
  <c r="B116" i="17"/>
  <c r="AR114" i="17"/>
  <c r="AP114" i="17"/>
  <c r="AL114" i="17"/>
  <c r="AJ114" i="17"/>
  <c r="Z114" i="17"/>
  <c r="X114" i="17"/>
  <c r="T114" i="17"/>
  <c r="S114" i="17"/>
  <c r="D114" i="17"/>
  <c r="C114" i="17"/>
  <c r="B114" i="17"/>
  <c r="AR112" i="17"/>
  <c r="AP112" i="17"/>
  <c r="AL112" i="17"/>
  <c r="AJ112" i="17"/>
  <c r="Z112" i="17"/>
  <c r="X112" i="17"/>
  <c r="T112" i="17"/>
  <c r="S112" i="17"/>
  <c r="D112" i="17"/>
  <c r="C112" i="17"/>
  <c r="B112" i="17"/>
  <c r="AR110" i="17"/>
  <c r="AP110" i="17"/>
  <c r="AL110" i="17"/>
  <c r="AJ110" i="17"/>
  <c r="Z110" i="17"/>
  <c r="X110" i="17"/>
  <c r="T110" i="17"/>
  <c r="S110" i="17"/>
  <c r="D110" i="17"/>
  <c r="C110" i="17"/>
  <c r="B110" i="17"/>
  <c r="AR108" i="17"/>
  <c r="AP108" i="17"/>
  <c r="AL108" i="17"/>
  <c r="AJ108" i="17"/>
  <c r="Z108" i="17"/>
  <c r="X108" i="17"/>
  <c r="T108" i="17"/>
  <c r="S108" i="17"/>
  <c r="D108" i="17"/>
  <c r="C108" i="17"/>
  <c r="B108" i="17"/>
  <c r="AR106" i="17"/>
  <c r="AP106" i="17"/>
  <c r="AL106" i="17"/>
  <c r="AJ106" i="17"/>
  <c r="Z106" i="17"/>
  <c r="X106" i="17"/>
  <c r="T106" i="17"/>
  <c r="S106" i="17"/>
  <c r="D106" i="17"/>
  <c r="C106" i="17"/>
  <c r="B106" i="17"/>
  <c r="AR104" i="17"/>
  <c r="AP104" i="17"/>
  <c r="AL104" i="17"/>
  <c r="AJ104" i="17"/>
  <c r="Z104" i="17"/>
  <c r="X104" i="17"/>
  <c r="T104" i="17"/>
  <c r="S104" i="17"/>
  <c r="D104" i="17"/>
  <c r="C104" i="17"/>
  <c r="B104" i="17"/>
  <c r="AR102" i="17"/>
  <c r="AP102" i="17"/>
  <c r="AL102" i="17"/>
  <c r="AJ102" i="17"/>
  <c r="Z102" i="17"/>
  <c r="X102" i="17"/>
  <c r="T102" i="17"/>
  <c r="S102" i="17"/>
  <c r="D102" i="17"/>
  <c r="C102" i="17"/>
  <c r="B102" i="17"/>
  <c r="AR100" i="17"/>
  <c r="AP100" i="17"/>
  <c r="AL100" i="17"/>
  <c r="AJ100" i="17"/>
  <c r="Z100" i="17"/>
  <c r="X100" i="17"/>
  <c r="T100" i="17"/>
  <c r="S100" i="17"/>
  <c r="D100" i="17"/>
  <c r="C100" i="17"/>
  <c r="B100" i="17"/>
  <c r="AR98" i="17"/>
  <c r="AP98" i="17"/>
  <c r="AL98" i="17"/>
  <c r="AJ98" i="17"/>
  <c r="Z98" i="17"/>
  <c r="X98" i="17"/>
  <c r="T98" i="17"/>
  <c r="S98" i="17"/>
  <c r="D98" i="17"/>
  <c r="C98" i="17"/>
  <c r="B98" i="17"/>
  <c r="AR96" i="17"/>
  <c r="AP96" i="17"/>
  <c r="AL96" i="17"/>
  <c r="AJ96" i="17"/>
  <c r="Z96" i="17"/>
  <c r="X96" i="17"/>
  <c r="T96" i="17"/>
  <c r="S96" i="17"/>
  <c r="D96" i="17"/>
  <c r="C96" i="17"/>
  <c r="B96" i="17"/>
  <c r="AR94" i="17"/>
  <c r="AP94" i="17"/>
  <c r="AL94" i="17"/>
  <c r="AJ94" i="17"/>
  <c r="Z94" i="17"/>
  <c r="X94" i="17"/>
  <c r="T94" i="17"/>
  <c r="S94" i="17"/>
  <c r="D94" i="17"/>
  <c r="C94" i="17"/>
  <c r="B94" i="17"/>
  <c r="AR92" i="17"/>
  <c r="AP92" i="17"/>
  <c r="AL92" i="17"/>
  <c r="AJ92" i="17"/>
  <c r="Z92" i="17"/>
  <c r="X92" i="17"/>
  <c r="T92" i="17"/>
  <c r="S92" i="17"/>
  <c r="D92" i="17"/>
  <c r="C92" i="17"/>
  <c r="B92" i="17"/>
  <c r="AY88" i="17"/>
  <c r="AV88" i="17"/>
  <c r="AR88" i="17"/>
  <c r="F87" i="17"/>
  <c r="AO85" i="17"/>
  <c r="AE85" i="17"/>
  <c r="AE84" i="17"/>
  <c r="AE83" i="17"/>
  <c r="AE82" i="17"/>
  <c r="AE81" i="17"/>
  <c r="AF79" i="17"/>
  <c r="AV72" i="17"/>
  <c r="AV146" i="17" s="1"/>
  <c r="AD72" i="17"/>
  <c r="AD146" i="17" s="1"/>
  <c r="AV70" i="17"/>
  <c r="AV144" i="17" s="1"/>
  <c r="AD70" i="17"/>
  <c r="AD144" i="17" s="1"/>
  <c r="AV68" i="17"/>
  <c r="AV142" i="17" s="1"/>
  <c r="AD68" i="17"/>
  <c r="AD142" i="17" s="1"/>
  <c r="AV66" i="17"/>
  <c r="AV140" i="17" s="1"/>
  <c r="AD66" i="17"/>
  <c r="AD140" i="17" s="1"/>
  <c r="AV64" i="17"/>
  <c r="AV212" i="17" s="1"/>
  <c r="AD64" i="17"/>
  <c r="AD138" i="17" s="1"/>
  <c r="AV62" i="17"/>
  <c r="AV136" i="17" s="1"/>
  <c r="AD62" i="17"/>
  <c r="AD210" i="17" s="1"/>
  <c r="AV60" i="17"/>
  <c r="AV134" i="17" s="1"/>
  <c r="AD60" i="17"/>
  <c r="AD134" i="17" s="1"/>
  <c r="AV58" i="17"/>
  <c r="AV132" i="17" s="1"/>
  <c r="AD58" i="17"/>
  <c r="AD132" i="17" s="1"/>
  <c r="AV56" i="17"/>
  <c r="AV204" i="17" s="1"/>
  <c r="AD56" i="17"/>
  <c r="AD130" i="17" s="1"/>
  <c r="AV54" i="17"/>
  <c r="AV128" i="17" s="1"/>
  <c r="AD54" i="17"/>
  <c r="AD128" i="17" s="1"/>
  <c r="AV52" i="17"/>
  <c r="AV200" i="17" s="1"/>
  <c r="AD52" i="17"/>
  <c r="AD126" i="17" s="1"/>
  <c r="AV50" i="17"/>
  <c r="AV198" i="17" s="1"/>
  <c r="AD50" i="17"/>
  <c r="AD198" i="17" s="1"/>
  <c r="AV48" i="17"/>
  <c r="AV122" i="17" s="1"/>
  <c r="AD48" i="17"/>
  <c r="AD122" i="17" s="1"/>
  <c r="AV46" i="17"/>
  <c r="AV120" i="17" s="1"/>
  <c r="AD46" i="17"/>
  <c r="AD120" i="17" s="1"/>
  <c r="AV44" i="17"/>
  <c r="AV192" i="17" s="1"/>
  <c r="AD44" i="17"/>
  <c r="AD118" i="17" s="1"/>
  <c r="AV42" i="17"/>
  <c r="AV116" i="17" s="1"/>
  <c r="AD42" i="17"/>
  <c r="AD116" i="17" s="1"/>
  <c r="AV40" i="17"/>
  <c r="AV188" i="17" s="1"/>
  <c r="AD40" i="17"/>
  <c r="AD114" i="17" s="1"/>
  <c r="AV38" i="17"/>
  <c r="AV186" i="17" s="1"/>
  <c r="AD38" i="17"/>
  <c r="AD186" i="17" s="1"/>
  <c r="AV36" i="17"/>
  <c r="AV110" i="17" s="1"/>
  <c r="AD36" i="17"/>
  <c r="AD110" i="17" s="1"/>
  <c r="AV34" i="17"/>
  <c r="AV108" i="17" s="1"/>
  <c r="AD34" i="17"/>
  <c r="AD108" i="17" s="1"/>
  <c r="AV32" i="17"/>
  <c r="AV180" i="17" s="1"/>
  <c r="AD32" i="17"/>
  <c r="AD106" i="17" s="1"/>
  <c r="AV30" i="17"/>
  <c r="AV104" i="17" s="1"/>
  <c r="AD30" i="17"/>
  <c r="AD104" i="17" s="1"/>
  <c r="AV28" i="17"/>
  <c r="AV176" i="17" s="1"/>
  <c r="AD28" i="17"/>
  <c r="AD102" i="17" s="1"/>
  <c r="AV26" i="17"/>
  <c r="AV174" i="17" s="1"/>
  <c r="AD26" i="17"/>
  <c r="AD174" i="17" s="1"/>
  <c r="AV24" i="17"/>
  <c r="AV98" i="17" s="1"/>
  <c r="AD24" i="17"/>
  <c r="AD98" i="17" s="1"/>
  <c r="AV22" i="17"/>
  <c r="AV96" i="17" s="1"/>
  <c r="AD22" i="17"/>
  <c r="AD96" i="17" s="1"/>
  <c r="AV20" i="17"/>
  <c r="AV168" i="17" s="1"/>
  <c r="AD20" i="17"/>
  <c r="AV18" i="17"/>
  <c r="AV92" i="17" s="1"/>
  <c r="AD18" i="17"/>
  <c r="AD92" i="17" s="1"/>
  <c r="AY14" i="17"/>
  <c r="AV14" i="17"/>
  <c r="AR14" i="17"/>
  <c r="F13" i="17"/>
  <c r="AO11" i="17"/>
  <c r="AE11" i="17"/>
  <c r="AE10" i="17"/>
  <c r="AE9" i="17"/>
  <c r="AE8" i="17"/>
  <c r="AE7" i="17"/>
  <c r="AF5" i="17"/>
  <c r="AY162" i="16"/>
  <c r="AV162" i="16"/>
  <c r="AR162" i="16"/>
  <c r="F161" i="16"/>
  <c r="AO159" i="16"/>
  <c r="AE159" i="16"/>
  <c r="AE158" i="16"/>
  <c r="AE157" i="16"/>
  <c r="AE156" i="16"/>
  <c r="AE155" i="16"/>
  <c r="AF153" i="16"/>
  <c r="AY88" i="16"/>
  <c r="AV88" i="16"/>
  <c r="AR88" i="16"/>
  <c r="F87" i="16"/>
  <c r="AO85" i="16"/>
  <c r="AE85" i="16"/>
  <c r="AE84" i="16"/>
  <c r="AE83" i="16"/>
  <c r="AE82" i="16"/>
  <c r="AE81" i="16"/>
  <c r="AF79" i="16"/>
  <c r="AD74" i="18" l="1"/>
  <c r="AV114" i="24"/>
  <c r="AV106" i="25"/>
  <c r="AV130" i="18"/>
  <c r="AV92" i="21"/>
  <c r="AV178" i="21"/>
  <c r="AV138" i="24"/>
  <c r="AV114" i="22"/>
  <c r="AV118" i="25"/>
  <c r="AV102" i="17"/>
  <c r="AV128" i="21"/>
  <c r="AV172" i="21"/>
  <c r="AV190" i="21"/>
  <c r="AV126" i="22"/>
  <c r="AD74" i="23"/>
  <c r="AD148" i="23" s="1"/>
  <c r="AV176" i="24"/>
  <c r="AV126" i="17"/>
  <c r="AV214" i="21"/>
  <c r="AV138" i="22"/>
  <c r="AV200" i="24"/>
  <c r="AV112" i="25"/>
  <c r="AV138" i="17"/>
  <c r="AV142" i="19"/>
  <c r="AV184" i="21"/>
  <c r="AV94" i="25"/>
  <c r="AV106" i="17"/>
  <c r="AV124" i="17"/>
  <c r="AV102" i="19"/>
  <c r="AV126" i="19"/>
  <c r="AV178" i="19"/>
  <c r="AV94" i="20"/>
  <c r="AV112" i="20"/>
  <c r="AV114" i="20"/>
  <c r="AV136" i="20"/>
  <c r="AV138" i="20"/>
  <c r="AD114" i="21"/>
  <c r="AD138" i="21"/>
  <c r="AD200" i="21"/>
  <c r="AD202" i="21"/>
  <c r="AD206" i="21"/>
  <c r="AV94" i="22"/>
  <c r="AD110" i="22"/>
  <c r="AD116" i="22"/>
  <c r="AV166" i="22"/>
  <c r="AD188" i="22"/>
  <c r="AV202" i="22"/>
  <c r="AD98" i="24"/>
  <c r="AV118" i="24"/>
  <c r="AD188" i="24"/>
  <c r="AD212" i="24"/>
  <c r="AV138" i="25"/>
  <c r="AD176" i="25"/>
  <c r="AV190" i="25"/>
  <c r="AD212" i="25"/>
  <c r="AV100" i="17"/>
  <c r="AV106" i="18"/>
  <c r="AV98" i="19"/>
  <c r="AV122" i="19"/>
  <c r="AD190" i="21"/>
  <c r="AD194" i="21"/>
  <c r="AD98" i="22"/>
  <c r="AD104" i="22"/>
  <c r="AV106" i="23"/>
  <c r="AV130" i="23"/>
  <c r="AV166" i="23"/>
  <c r="AD188" i="23"/>
  <c r="AV202" i="23"/>
  <c r="AD122" i="24"/>
  <c r="AV118" i="17"/>
  <c r="AV100" i="18"/>
  <c r="AV102" i="18"/>
  <c r="AV124" i="18"/>
  <c r="AV126" i="18"/>
  <c r="AV94" i="19"/>
  <c r="AV118" i="19"/>
  <c r="AV138" i="19"/>
  <c r="AD176" i="19"/>
  <c r="AV190" i="19"/>
  <c r="AV106" i="20"/>
  <c r="AV130" i="20"/>
  <c r="AV126" i="21"/>
  <c r="AD176" i="21"/>
  <c r="AD178" i="21"/>
  <c r="AD182" i="21"/>
  <c r="AD92" i="22"/>
  <c r="AV136" i="22"/>
  <c r="AV142" i="22"/>
  <c r="AV178" i="22"/>
  <c r="AD200" i="22"/>
  <c r="AV214" i="22"/>
  <c r="AV100" i="23"/>
  <c r="AV102" i="23"/>
  <c r="AV124" i="23"/>
  <c r="AV126" i="23"/>
  <c r="AD146" i="24"/>
  <c r="AV178" i="24"/>
  <c r="AV202" i="24"/>
  <c r="AV114" i="25"/>
  <c r="AV166" i="25"/>
  <c r="AD188" i="25"/>
  <c r="AV202" i="25"/>
  <c r="AV114" i="19"/>
  <c r="AV202" i="19"/>
  <c r="AV124" i="20"/>
  <c r="AV126" i="20"/>
  <c r="AD166" i="21"/>
  <c r="AD170" i="21"/>
  <c r="AV124" i="22"/>
  <c r="AV130" i="22"/>
  <c r="AD146" i="22"/>
  <c r="AV178" i="23"/>
  <c r="AD200" i="23"/>
  <c r="AV214" i="23"/>
  <c r="AV106" i="24"/>
  <c r="AV136" i="24"/>
  <c r="AD176" i="24"/>
  <c r="AD200" i="24"/>
  <c r="AV94" i="18"/>
  <c r="AV118" i="18"/>
  <c r="AV142" i="18"/>
  <c r="AV110" i="19"/>
  <c r="AV166" i="19"/>
  <c r="AD188" i="19"/>
  <c r="AV214" i="19"/>
  <c r="AV100" i="20"/>
  <c r="AD214" i="21"/>
  <c r="AV112" i="22"/>
  <c r="AV118" i="22"/>
  <c r="AD134" i="22"/>
  <c r="AD140" i="22"/>
  <c r="AD176" i="22"/>
  <c r="AV190" i="22"/>
  <c r="AD212" i="22"/>
  <c r="AV94" i="23"/>
  <c r="AV118" i="23"/>
  <c r="AV142" i="23"/>
  <c r="AV100" i="24"/>
  <c r="AD110" i="24"/>
  <c r="AV130" i="24"/>
  <c r="AV178" i="25"/>
  <c r="AD200" i="25"/>
  <c r="AV214" i="25"/>
  <c r="AV112" i="17"/>
  <c r="AV130" i="17"/>
  <c r="AV112" i="18"/>
  <c r="AV114" i="18"/>
  <c r="AV136" i="18"/>
  <c r="AV138" i="18"/>
  <c r="AD74" i="19"/>
  <c r="AD148" i="19" s="1"/>
  <c r="AV106" i="19"/>
  <c r="AV130" i="19"/>
  <c r="AV118" i="20"/>
  <c r="AV142" i="20"/>
  <c r="AD98" i="21"/>
  <c r="AV114" i="21"/>
  <c r="AV138" i="21"/>
  <c r="AV196" i="21"/>
  <c r="AV100" i="22"/>
  <c r="AV102" i="22"/>
  <c r="AV106" i="22"/>
  <c r="AD122" i="22"/>
  <c r="AD128" i="22"/>
  <c r="AV112" i="23"/>
  <c r="AV114" i="23"/>
  <c r="AV136" i="23"/>
  <c r="AV138" i="23"/>
  <c r="AD176" i="23"/>
  <c r="AV190" i="23"/>
  <c r="AD212" i="23"/>
  <c r="AV94" i="24"/>
  <c r="AV124" i="24"/>
  <c r="AD134" i="24"/>
  <c r="AV166" i="24"/>
  <c r="AV190" i="24"/>
  <c r="AV214" i="24"/>
  <c r="AV100" i="25"/>
  <c r="AV102" i="25"/>
  <c r="AV124" i="25"/>
  <c r="AV126" i="25"/>
  <c r="AV142" i="25"/>
  <c r="AV114" i="17"/>
  <c r="AV102" i="20"/>
  <c r="AV94" i="17"/>
  <c r="AD74" i="17"/>
  <c r="AD148" i="17" s="1"/>
  <c r="AV130" i="25"/>
  <c r="AV112" i="24"/>
  <c r="AV74" i="21"/>
  <c r="AV148" i="21" s="1"/>
  <c r="AV102" i="21"/>
  <c r="AV74" i="25"/>
  <c r="AD166" i="25"/>
  <c r="AD178" i="25"/>
  <c r="AD190" i="25"/>
  <c r="AD202" i="25"/>
  <c r="AD214" i="25"/>
  <c r="AD74" i="25"/>
  <c r="AD112" i="25"/>
  <c r="AD168" i="25"/>
  <c r="AV170" i="25"/>
  <c r="AD180" i="25"/>
  <c r="AV182" i="25"/>
  <c r="AD192" i="25"/>
  <c r="AV194" i="25"/>
  <c r="AD204" i="25"/>
  <c r="AV206" i="25"/>
  <c r="AD216" i="25"/>
  <c r="AV218" i="25"/>
  <c r="AD100" i="25"/>
  <c r="AD170" i="25"/>
  <c r="AV172" i="25"/>
  <c r="AD182" i="25"/>
  <c r="AV184" i="25"/>
  <c r="AD194" i="25"/>
  <c r="AV196" i="25"/>
  <c r="AD206" i="25"/>
  <c r="AV208" i="25"/>
  <c r="AD218" i="25"/>
  <c r="AV220" i="25"/>
  <c r="AD136" i="25"/>
  <c r="AD172" i="25"/>
  <c r="AD184" i="25"/>
  <c r="AD196" i="25"/>
  <c r="AD208" i="25"/>
  <c r="AV210" i="25"/>
  <c r="AD220" i="25"/>
  <c r="AD124" i="25"/>
  <c r="AD124" i="24"/>
  <c r="AV74" i="24"/>
  <c r="AD166" i="24"/>
  <c r="AD178" i="24"/>
  <c r="AD190" i="24"/>
  <c r="AD202" i="24"/>
  <c r="AD214" i="24"/>
  <c r="AV216" i="24"/>
  <c r="AD74" i="24"/>
  <c r="AD168" i="24"/>
  <c r="AV170" i="24"/>
  <c r="AD180" i="24"/>
  <c r="AV182" i="24"/>
  <c r="AD192" i="24"/>
  <c r="AV194" i="24"/>
  <c r="AD204" i="24"/>
  <c r="AV206" i="24"/>
  <c r="AD216" i="24"/>
  <c r="AV218" i="24"/>
  <c r="AD100" i="24"/>
  <c r="AD136" i="24"/>
  <c r="AD170" i="24"/>
  <c r="AV172" i="24"/>
  <c r="AD182" i="24"/>
  <c r="AV184" i="24"/>
  <c r="AD194" i="24"/>
  <c r="AV196" i="24"/>
  <c r="AD206" i="24"/>
  <c r="AV208" i="24"/>
  <c r="AD218" i="24"/>
  <c r="AV220" i="24"/>
  <c r="AD112" i="24"/>
  <c r="AD112" i="23"/>
  <c r="AD124" i="23"/>
  <c r="AD136" i="23"/>
  <c r="AV74" i="23"/>
  <c r="AD166" i="23"/>
  <c r="AD178" i="23"/>
  <c r="AD190" i="23"/>
  <c r="AD202" i="23"/>
  <c r="AD214" i="23"/>
  <c r="AD100" i="23"/>
  <c r="AD168" i="23"/>
  <c r="AV170" i="23"/>
  <c r="AD180" i="23"/>
  <c r="AV182" i="23"/>
  <c r="AD192" i="23"/>
  <c r="AV194" i="23"/>
  <c r="AD204" i="23"/>
  <c r="AV206" i="23"/>
  <c r="AD216" i="23"/>
  <c r="AV218" i="23"/>
  <c r="AD94" i="23"/>
  <c r="AD170" i="23"/>
  <c r="AV172" i="23"/>
  <c r="AD182" i="23"/>
  <c r="AV184" i="23"/>
  <c r="AD194" i="23"/>
  <c r="AV196" i="23"/>
  <c r="AD206" i="23"/>
  <c r="AV208" i="23"/>
  <c r="AD218" i="23"/>
  <c r="AV220" i="23"/>
  <c r="AD172" i="23"/>
  <c r="AD184" i="23"/>
  <c r="AD196" i="23"/>
  <c r="AD208" i="23"/>
  <c r="AD220" i="23"/>
  <c r="AV74" i="22"/>
  <c r="AD124" i="22"/>
  <c r="AD136" i="22"/>
  <c r="AD168" i="22"/>
  <c r="AV170" i="22"/>
  <c r="AD180" i="22"/>
  <c r="AV182" i="22"/>
  <c r="AD192" i="22"/>
  <c r="AV194" i="22"/>
  <c r="AD204" i="22"/>
  <c r="AV206" i="22"/>
  <c r="AD216" i="22"/>
  <c r="AV218" i="22"/>
  <c r="AD74" i="22"/>
  <c r="AD170" i="22"/>
  <c r="AV172" i="22"/>
  <c r="AD182" i="22"/>
  <c r="AV184" i="22"/>
  <c r="AD194" i="22"/>
  <c r="AV196" i="22"/>
  <c r="AD206" i="22"/>
  <c r="AV208" i="22"/>
  <c r="AD218" i="22"/>
  <c r="AV220" i="22"/>
  <c r="AD112" i="22"/>
  <c r="AD100" i="22"/>
  <c r="AV168" i="21"/>
  <c r="AV180" i="21"/>
  <c r="AV192" i="21"/>
  <c r="AV204" i="21"/>
  <c r="AV216" i="21"/>
  <c r="AV94" i="21"/>
  <c r="AD168" i="21"/>
  <c r="AV170" i="21"/>
  <c r="AD180" i="21"/>
  <c r="AV182" i="21"/>
  <c r="AD192" i="21"/>
  <c r="AV194" i="21"/>
  <c r="AD204" i="21"/>
  <c r="AV206" i="21"/>
  <c r="AD216" i="21"/>
  <c r="AV218" i="21"/>
  <c r="AV208" i="21"/>
  <c r="AD218" i="21"/>
  <c r="AV220" i="21"/>
  <c r="AD112" i="21"/>
  <c r="AD136" i="21"/>
  <c r="AV174" i="21"/>
  <c r="AD184" i="21"/>
  <c r="AV186" i="21"/>
  <c r="AD196" i="21"/>
  <c r="AV198" i="21"/>
  <c r="AD208" i="21"/>
  <c r="AV210" i="21"/>
  <c r="AD220" i="21"/>
  <c r="AD74" i="21"/>
  <c r="AD100" i="21"/>
  <c r="AD124" i="21"/>
  <c r="AD100" i="20"/>
  <c r="AD112" i="20"/>
  <c r="AD124" i="20"/>
  <c r="AD136" i="20"/>
  <c r="AV166" i="20"/>
  <c r="AD176" i="20"/>
  <c r="AV178" i="20"/>
  <c r="AD188" i="20"/>
  <c r="AV190" i="20"/>
  <c r="AD200" i="20"/>
  <c r="AV202" i="20"/>
  <c r="AD212" i="20"/>
  <c r="AV214" i="20"/>
  <c r="AV74" i="20"/>
  <c r="AD166" i="20"/>
  <c r="AD178" i="20"/>
  <c r="AD190" i="20"/>
  <c r="AD202" i="20"/>
  <c r="AD214" i="20"/>
  <c r="AD74" i="20"/>
  <c r="AD168" i="20"/>
  <c r="AV170" i="20"/>
  <c r="AD180" i="20"/>
  <c r="AV182" i="20"/>
  <c r="AD192" i="20"/>
  <c r="AV194" i="20"/>
  <c r="AD204" i="20"/>
  <c r="AV206" i="20"/>
  <c r="AD216" i="20"/>
  <c r="AV218" i="20"/>
  <c r="AD170" i="20"/>
  <c r="AV172" i="20"/>
  <c r="AD182" i="20"/>
  <c r="AV184" i="20"/>
  <c r="AD194" i="20"/>
  <c r="AV196" i="20"/>
  <c r="AD206" i="20"/>
  <c r="AV208" i="20"/>
  <c r="AD218" i="20"/>
  <c r="AV220" i="20"/>
  <c r="AD172" i="20"/>
  <c r="AD184" i="20"/>
  <c r="AD196" i="20"/>
  <c r="AD208" i="20"/>
  <c r="AD220" i="20"/>
  <c r="AD222" i="19"/>
  <c r="AD136" i="19"/>
  <c r="AD200" i="19"/>
  <c r="AD212" i="19"/>
  <c r="AV74" i="19"/>
  <c r="AD166" i="19"/>
  <c r="AD178" i="19"/>
  <c r="AD190" i="19"/>
  <c r="AD202" i="19"/>
  <c r="AD214" i="19"/>
  <c r="AD168" i="19"/>
  <c r="AV170" i="19"/>
  <c r="AD180" i="19"/>
  <c r="AV182" i="19"/>
  <c r="AD192" i="19"/>
  <c r="AV194" i="19"/>
  <c r="AD204" i="19"/>
  <c r="AV206" i="19"/>
  <c r="AD216" i="19"/>
  <c r="AV218" i="19"/>
  <c r="AD112" i="19"/>
  <c r="AD124" i="19"/>
  <c r="AD94" i="19"/>
  <c r="AD170" i="19"/>
  <c r="AD182" i="19"/>
  <c r="AD194" i="19"/>
  <c r="AD206" i="19"/>
  <c r="AV208" i="19"/>
  <c r="AD218" i="19"/>
  <c r="AV220" i="19"/>
  <c r="AD100" i="19"/>
  <c r="AD172" i="19"/>
  <c r="AV174" i="19"/>
  <c r="AD184" i="19"/>
  <c r="AV186" i="19"/>
  <c r="AD196" i="19"/>
  <c r="AV198" i="19"/>
  <c r="AD208" i="19"/>
  <c r="AV210" i="19"/>
  <c r="AD220" i="19"/>
  <c r="AD148" i="18"/>
  <c r="AD222" i="18"/>
  <c r="AD112" i="18"/>
  <c r="AD124" i="18"/>
  <c r="AD136" i="18"/>
  <c r="AV166" i="18"/>
  <c r="AD176" i="18"/>
  <c r="AV178" i="18"/>
  <c r="AD188" i="18"/>
  <c r="AV190" i="18"/>
  <c r="AD200" i="18"/>
  <c r="AV202" i="18"/>
  <c r="AD212" i="18"/>
  <c r="AV214" i="18"/>
  <c r="AV74" i="18"/>
  <c r="AD166" i="18"/>
  <c r="AD178" i="18"/>
  <c r="AD190" i="18"/>
  <c r="AD202" i="18"/>
  <c r="AD214" i="18"/>
  <c r="AD100" i="18"/>
  <c r="AD168" i="18"/>
  <c r="AV170" i="18"/>
  <c r="AD180" i="18"/>
  <c r="AV182" i="18"/>
  <c r="AD192" i="18"/>
  <c r="AV194" i="18"/>
  <c r="AD204" i="18"/>
  <c r="AV206" i="18"/>
  <c r="AD216" i="18"/>
  <c r="AV218" i="18"/>
  <c r="AD94" i="18"/>
  <c r="AD170" i="18"/>
  <c r="AV172" i="18"/>
  <c r="AD182" i="18"/>
  <c r="AV184" i="18"/>
  <c r="AD194" i="18"/>
  <c r="AV196" i="18"/>
  <c r="AD206" i="18"/>
  <c r="AV208" i="18"/>
  <c r="AD218" i="18"/>
  <c r="AV220" i="18"/>
  <c r="AD172" i="18"/>
  <c r="AD184" i="18"/>
  <c r="AD196" i="18"/>
  <c r="AD208" i="18"/>
  <c r="AD220" i="18"/>
  <c r="AV166" i="17"/>
  <c r="AD176" i="17"/>
  <c r="AV178" i="17"/>
  <c r="AD188" i="17"/>
  <c r="AV190" i="17"/>
  <c r="AD200" i="17"/>
  <c r="AV202" i="17"/>
  <c r="AD212" i="17"/>
  <c r="AV214" i="17"/>
  <c r="AV74" i="17"/>
  <c r="AD166" i="17"/>
  <c r="AD178" i="17"/>
  <c r="AD190" i="17"/>
  <c r="AD202" i="17"/>
  <c r="AD214" i="17"/>
  <c r="AV216" i="17"/>
  <c r="AD136" i="17"/>
  <c r="AD168" i="17"/>
  <c r="AV170" i="17"/>
  <c r="AD180" i="17"/>
  <c r="AV182" i="17"/>
  <c r="AD192" i="17"/>
  <c r="AV194" i="17"/>
  <c r="AD204" i="17"/>
  <c r="AV206" i="17"/>
  <c r="AD216" i="17"/>
  <c r="AV218" i="17"/>
  <c r="AD124" i="17"/>
  <c r="AD94" i="17"/>
  <c r="AD170" i="17"/>
  <c r="AV172" i="17"/>
  <c r="AD182" i="17"/>
  <c r="AV184" i="17"/>
  <c r="AD194" i="17"/>
  <c r="AV196" i="17"/>
  <c r="AD206" i="17"/>
  <c r="AV208" i="17"/>
  <c r="AD218" i="17"/>
  <c r="AV220" i="17"/>
  <c r="AD100" i="17"/>
  <c r="AD172" i="17"/>
  <c r="AD184" i="17"/>
  <c r="AD196" i="17"/>
  <c r="AD208" i="17"/>
  <c r="AV210" i="17"/>
  <c r="AD220" i="17"/>
  <c r="AD112" i="17"/>
  <c r="AO11" i="16"/>
  <c r="AE11" i="16"/>
  <c r="AE10" i="16"/>
  <c r="AE9" i="16"/>
  <c r="AE8" i="16"/>
  <c r="AE7" i="16"/>
  <c r="AF5" i="16"/>
  <c r="AV20" i="16"/>
  <c r="AV22" i="16"/>
  <c r="AV24" i="16"/>
  <c r="AV26" i="16"/>
  <c r="AV28" i="16"/>
  <c r="AV30" i="16"/>
  <c r="AV32" i="16"/>
  <c r="AV34" i="16"/>
  <c r="AV36" i="16"/>
  <c r="AV38" i="16"/>
  <c r="AV40" i="16"/>
  <c r="AV42" i="16"/>
  <c r="AV44" i="16"/>
  <c r="AV46" i="16"/>
  <c r="AV48" i="16"/>
  <c r="AV50" i="16"/>
  <c r="AV52" i="16"/>
  <c r="AV54" i="16"/>
  <c r="AV56" i="16"/>
  <c r="AV58" i="16"/>
  <c r="AV60" i="16"/>
  <c r="AV62" i="16"/>
  <c r="AV64" i="16"/>
  <c r="AV66" i="16"/>
  <c r="AV68" i="16"/>
  <c r="AV70" i="16"/>
  <c r="AV72" i="16"/>
  <c r="AD20" i="16"/>
  <c r="AD22" i="16"/>
  <c r="AD24" i="16"/>
  <c r="AD26" i="16"/>
  <c r="AD28" i="16"/>
  <c r="AD30" i="16"/>
  <c r="AD32" i="16"/>
  <c r="AD34" i="16"/>
  <c r="AD36" i="16"/>
  <c r="AD38" i="16"/>
  <c r="AD40" i="16"/>
  <c r="AD42" i="16"/>
  <c r="AD44" i="16"/>
  <c r="AD46" i="16"/>
  <c r="AD48" i="16"/>
  <c r="AD50" i="16"/>
  <c r="AD52" i="16"/>
  <c r="AD54" i="16"/>
  <c r="AD56" i="16"/>
  <c r="AD58" i="16"/>
  <c r="AD60" i="16"/>
  <c r="AD62" i="16"/>
  <c r="AD64" i="16"/>
  <c r="AD66" i="16"/>
  <c r="AD68" i="16"/>
  <c r="AD70" i="16"/>
  <c r="AD72" i="16"/>
  <c r="AD18" i="16"/>
  <c r="AV18" i="16"/>
  <c r="AV14" i="16"/>
  <c r="AY14" i="16"/>
  <c r="AR14" i="16"/>
  <c r="AD222" i="23" l="1"/>
  <c r="AV222" i="21"/>
  <c r="AD222" i="17"/>
  <c r="AD148" i="25"/>
  <c r="AD222" i="25"/>
  <c r="AV222" i="25"/>
  <c r="AV148" i="25"/>
  <c r="AD148" i="24"/>
  <c r="AD222" i="24"/>
  <c r="AV222" i="24"/>
  <c r="AV148" i="24"/>
  <c r="AV222" i="23"/>
  <c r="AV148" i="23"/>
  <c r="AD148" i="22"/>
  <c r="AD222" i="22"/>
  <c r="AV222" i="22"/>
  <c r="AV148" i="22"/>
  <c r="AD148" i="21"/>
  <c r="AD222" i="21"/>
  <c r="AD148" i="20"/>
  <c r="AD222" i="20"/>
  <c r="AV222" i="20"/>
  <c r="AV148" i="20"/>
  <c r="AV222" i="19"/>
  <c r="AV148" i="19"/>
  <c r="AV222" i="18"/>
  <c r="AV148" i="18"/>
  <c r="AV222" i="17"/>
  <c r="AV148" i="17"/>
  <c r="GU40" i="28"/>
  <c r="GS40" i="28"/>
  <c r="GU39" i="28"/>
  <c r="GS39" i="28"/>
  <c r="GU38" i="28"/>
  <c r="GS38" i="28"/>
  <c r="GU37" i="28"/>
  <c r="GS37" i="28"/>
  <c r="GU36" i="28"/>
  <c r="GS36" i="28"/>
  <c r="GU35" i="28"/>
  <c r="GS35" i="28"/>
  <c r="GU34" i="28"/>
  <c r="GS34" i="28"/>
  <c r="GU33" i="28"/>
  <c r="GS33" i="28"/>
  <c r="GU32" i="28"/>
  <c r="GS32" i="28"/>
  <c r="GU31" i="28"/>
  <c r="GS31" i="28"/>
  <c r="GU30" i="28"/>
  <c r="GS30" i="28"/>
  <c r="AL18" i="28"/>
  <c r="GT30" i="28" l="1"/>
  <c r="GU41" i="28"/>
  <c r="GU43" i="28" s="1"/>
  <c r="GS41" i="28"/>
  <c r="GS42" i="28" s="1"/>
  <c r="AP16" i="28" s="1"/>
  <c r="AP14" i="28" l="1"/>
  <c r="GS43" i="28"/>
  <c r="F13" i="16"/>
  <c r="GT411" i="26" l="1"/>
  <c r="GS411" i="26"/>
  <c r="GT410" i="26"/>
  <c r="GS410" i="26"/>
  <c r="GT409" i="26"/>
  <c r="GS409" i="26"/>
  <c r="GT408" i="26"/>
  <c r="GS408" i="26"/>
  <c r="GT407" i="26"/>
  <c r="GS407" i="26"/>
  <c r="GT406" i="26"/>
  <c r="GS406" i="26"/>
  <c r="GT405" i="26"/>
  <c r="GS405" i="26"/>
  <c r="GS404" i="26"/>
  <c r="GT403" i="26"/>
  <c r="GS403" i="26"/>
  <c r="H217" i="26"/>
  <c r="AE214" i="26"/>
  <c r="U214" i="26"/>
  <c r="M214" i="26"/>
  <c r="L211" i="26"/>
  <c r="Z209" i="26"/>
  <c r="L209" i="26"/>
  <c r="Z207" i="26"/>
  <c r="L207" i="26"/>
  <c r="AR204" i="26"/>
  <c r="AP204" i="26"/>
  <c r="AL204" i="26"/>
  <c r="AJ204" i="26"/>
  <c r="Z204" i="26"/>
  <c r="X204" i="26"/>
  <c r="T204" i="26"/>
  <c r="S204" i="26"/>
  <c r="D204" i="26"/>
  <c r="C204" i="26"/>
  <c r="B204" i="26"/>
  <c r="AR202" i="26"/>
  <c r="AP202" i="26"/>
  <c r="AL202" i="26"/>
  <c r="AJ202" i="26"/>
  <c r="Z202" i="26"/>
  <c r="X202" i="26"/>
  <c r="T202" i="26"/>
  <c r="S202" i="26"/>
  <c r="D202" i="26"/>
  <c r="C202" i="26"/>
  <c r="B202" i="26"/>
  <c r="AR200" i="26"/>
  <c r="AP200" i="26"/>
  <c r="AL200" i="26"/>
  <c r="AJ200" i="26"/>
  <c r="Z200" i="26"/>
  <c r="X200" i="26"/>
  <c r="T200" i="26"/>
  <c r="S200" i="26"/>
  <c r="D200" i="26"/>
  <c r="C200" i="26"/>
  <c r="B200" i="26"/>
  <c r="AR198" i="26"/>
  <c r="AP198" i="26"/>
  <c r="AL198" i="26"/>
  <c r="AJ198" i="26"/>
  <c r="Z198" i="26"/>
  <c r="X198" i="26"/>
  <c r="T198" i="26"/>
  <c r="S198" i="26"/>
  <c r="D198" i="26"/>
  <c r="C198" i="26"/>
  <c r="B198" i="26"/>
  <c r="AR196" i="26"/>
  <c r="AP196" i="26"/>
  <c r="AL196" i="26"/>
  <c r="AJ196" i="26"/>
  <c r="Z196" i="26"/>
  <c r="X196" i="26"/>
  <c r="T196" i="26"/>
  <c r="S196" i="26"/>
  <c r="D196" i="26"/>
  <c r="C196" i="26"/>
  <c r="B196" i="26"/>
  <c r="AR194" i="26"/>
  <c r="AP194" i="26"/>
  <c r="AL194" i="26"/>
  <c r="AJ194" i="26"/>
  <c r="Z194" i="26"/>
  <c r="X194" i="26"/>
  <c r="T194" i="26"/>
  <c r="S194" i="26"/>
  <c r="D194" i="26"/>
  <c r="C194" i="26"/>
  <c r="B194" i="26"/>
  <c r="AR192" i="26"/>
  <c r="AP192" i="26"/>
  <c r="AL192" i="26"/>
  <c r="AJ192" i="26"/>
  <c r="Z192" i="26"/>
  <c r="X192" i="26"/>
  <c r="T192" i="26"/>
  <c r="S192" i="26"/>
  <c r="D192" i="26"/>
  <c r="C192" i="26"/>
  <c r="B192" i="26"/>
  <c r="AR190" i="26"/>
  <c r="AP190" i="26"/>
  <c r="AL190" i="26"/>
  <c r="AJ190" i="26"/>
  <c r="Z190" i="26"/>
  <c r="X190" i="26"/>
  <c r="T190" i="26"/>
  <c r="S190" i="26"/>
  <c r="D190" i="26"/>
  <c r="C190" i="26"/>
  <c r="B190" i="26"/>
  <c r="AR188" i="26"/>
  <c r="AP188" i="26"/>
  <c r="AL188" i="26"/>
  <c r="AJ188" i="26"/>
  <c r="Z188" i="26"/>
  <c r="X188" i="26"/>
  <c r="T188" i="26"/>
  <c r="S188" i="26"/>
  <c r="D188" i="26"/>
  <c r="C188" i="26"/>
  <c r="B188" i="26"/>
  <c r="AR186" i="26"/>
  <c r="AP186" i="26"/>
  <c r="AL186" i="26"/>
  <c r="AJ186" i="26"/>
  <c r="Z186" i="26"/>
  <c r="X186" i="26"/>
  <c r="T186" i="26"/>
  <c r="S186" i="26"/>
  <c r="D186" i="26"/>
  <c r="C186" i="26"/>
  <c r="B186" i="26"/>
  <c r="AR184" i="26"/>
  <c r="AP184" i="26"/>
  <c r="AL184" i="26"/>
  <c r="AJ184" i="26"/>
  <c r="Z184" i="26"/>
  <c r="X184" i="26"/>
  <c r="T184" i="26"/>
  <c r="S184" i="26"/>
  <c r="D184" i="26"/>
  <c r="C184" i="26"/>
  <c r="B184" i="26"/>
  <c r="AR182" i="26"/>
  <c r="AP182" i="26"/>
  <c r="AL182" i="26"/>
  <c r="AJ182" i="26"/>
  <c r="Z182" i="26"/>
  <c r="X182" i="26"/>
  <c r="T182" i="26"/>
  <c r="S182" i="26"/>
  <c r="D182" i="26"/>
  <c r="C182" i="26"/>
  <c r="B182" i="26"/>
  <c r="AR180" i="26"/>
  <c r="AP180" i="26"/>
  <c r="AL180" i="26"/>
  <c r="AJ180" i="26"/>
  <c r="Z180" i="26"/>
  <c r="X180" i="26"/>
  <c r="T180" i="26"/>
  <c r="S180" i="26"/>
  <c r="D180" i="26"/>
  <c r="C180" i="26"/>
  <c r="B180" i="26"/>
  <c r="AR178" i="26"/>
  <c r="AP178" i="26"/>
  <c r="AL178" i="26"/>
  <c r="AJ178" i="26"/>
  <c r="Z178" i="26"/>
  <c r="X178" i="26"/>
  <c r="T178" i="26"/>
  <c r="S178" i="26"/>
  <c r="D178" i="26"/>
  <c r="C178" i="26"/>
  <c r="B178" i="26"/>
  <c r="AR176" i="26"/>
  <c r="AP176" i="26"/>
  <c r="AL176" i="26"/>
  <c r="AJ176" i="26"/>
  <c r="Z176" i="26"/>
  <c r="X176" i="26"/>
  <c r="T176" i="26"/>
  <c r="S176" i="26"/>
  <c r="D176" i="26"/>
  <c r="C176" i="26"/>
  <c r="B176" i="26"/>
  <c r="AR174" i="26"/>
  <c r="AP174" i="26"/>
  <c r="AL174" i="26"/>
  <c r="AJ174" i="26"/>
  <c r="Z174" i="26"/>
  <c r="X174" i="26"/>
  <c r="T174" i="26"/>
  <c r="S174" i="26"/>
  <c r="D174" i="26"/>
  <c r="C174" i="26"/>
  <c r="B174" i="26"/>
  <c r="AH169" i="26"/>
  <c r="AE169" i="26"/>
  <c r="AA169" i="26"/>
  <c r="W169" i="26"/>
  <c r="T169" i="26"/>
  <c r="S169" i="26"/>
  <c r="Q169" i="26"/>
  <c r="P169" i="26"/>
  <c r="O169" i="26"/>
  <c r="N169" i="26"/>
  <c r="K169" i="26"/>
  <c r="J169" i="26"/>
  <c r="H169" i="26"/>
  <c r="G169" i="26"/>
  <c r="F169" i="26"/>
  <c r="D169" i="26"/>
  <c r="C169" i="26"/>
  <c r="F164" i="26"/>
  <c r="AE159" i="26"/>
  <c r="AE158" i="26"/>
  <c r="AE157" i="26"/>
  <c r="AE156" i="26"/>
  <c r="AE155" i="26"/>
  <c r="AF153" i="26"/>
  <c r="H143" i="26"/>
  <c r="AE140" i="26"/>
  <c r="U140" i="26"/>
  <c r="M140" i="26"/>
  <c r="L137" i="26"/>
  <c r="AT135" i="26"/>
  <c r="AT209" i="26" s="1"/>
  <c r="Z135" i="26"/>
  <c r="L135" i="26"/>
  <c r="Z133" i="26"/>
  <c r="L133" i="26"/>
  <c r="AR130" i="26"/>
  <c r="AP130" i="26"/>
  <c r="AL130" i="26"/>
  <c r="AJ130" i="26"/>
  <c r="Z130" i="26"/>
  <c r="X130" i="26"/>
  <c r="T130" i="26"/>
  <c r="S130" i="26"/>
  <c r="D130" i="26"/>
  <c r="C130" i="26"/>
  <c r="B130" i="26"/>
  <c r="AR128" i="26"/>
  <c r="AP128" i="26"/>
  <c r="AL128" i="26"/>
  <c r="AJ128" i="26"/>
  <c r="Z128" i="26"/>
  <c r="X128" i="26"/>
  <c r="T128" i="26"/>
  <c r="S128" i="26"/>
  <c r="D128" i="26"/>
  <c r="C128" i="26"/>
  <c r="B128" i="26"/>
  <c r="AR126" i="26"/>
  <c r="AP126" i="26"/>
  <c r="AL126" i="26"/>
  <c r="AJ126" i="26"/>
  <c r="Z126" i="26"/>
  <c r="X126" i="26"/>
  <c r="T126" i="26"/>
  <c r="S126" i="26"/>
  <c r="D126" i="26"/>
  <c r="C126" i="26"/>
  <c r="B126" i="26"/>
  <c r="AR124" i="26"/>
  <c r="AP124" i="26"/>
  <c r="AL124" i="26"/>
  <c r="AJ124" i="26"/>
  <c r="Z124" i="26"/>
  <c r="X124" i="26"/>
  <c r="T124" i="26"/>
  <c r="S124" i="26"/>
  <c r="D124" i="26"/>
  <c r="C124" i="26"/>
  <c r="B124" i="26"/>
  <c r="AR122" i="26"/>
  <c r="AP122" i="26"/>
  <c r="AL122" i="26"/>
  <c r="AJ122" i="26"/>
  <c r="Z122" i="26"/>
  <c r="X122" i="26"/>
  <c r="T122" i="26"/>
  <c r="S122" i="26"/>
  <c r="D122" i="26"/>
  <c r="C122" i="26"/>
  <c r="B122" i="26"/>
  <c r="AR120" i="26"/>
  <c r="AP120" i="26"/>
  <c r="AL120" i="26"/>
  <c r="AJ120" i="26"/>
  <c r="Z120" i="26"/>
  <c r="X120" i="26"/>
  <c r="T120" i="26"/>
  <c r="S120" i="26"/>
  <c r="D120" i="26"/>
  <c r="C120" i="26"/>
  <c r="B120" i="26"/>
  <c r="AR118" i="26"/>
  <c r="AP118" i="26"/>
  <c r="AL118" i="26"/>
  <c r="AJ118" i="26"/>
  <c r="Z118" i="26"/>
  <c r="X118" i="26"/>
  <c r="T118" i="26"/>
  <c r="S118" i="26"/>
  <c r="D118" i="26"/>
  <c r="C118" i="26"/>
  <c r="B118" i="26"/>
  <c r="AR116" i="26"/>
  <c r="AP116" i="26"/>
  <c r="AL116" i="26"/>
  <c r="AJ116" i="26"/>
  <c r="Z116" i="26"/>
  <c r="X116" i="26"/>
  <c r="T116" i="26"/>
  <c r="S116" i="26"/>
  <c r="D116" i="26"/>
  <c r="C116" i="26"/>
  <c r="B116" i="26"/>
  <c r="AR114" i="26"/>
  <c r="AP114" i="26"/>
  <c r="AL114" i="26"/>
  <c r="AJ114" i="26"/>
  <c r="Z114" i="26"/>
  <c r="X114" i="26"/>
  <c r="T114" i="26"/>
  <c r="S114" i="26"/>
  <c r="D114" i="26"/>
  <c r="C114" i="26"/>
  <c r="B114" i="26"/>
  <c r="AR112" i="26"/>
  <c r="AP112" i="26"/>
  <c r="AL112" i="26"/>
  <c r="AJ112" i="26"/>
  <c r="Z112" i="26"/>
  <c r="X112" i="26"/>
  <c r="T112" i="26"/>
  <c r="S112" i="26"/>
  <c r="D112" i="26"/>
  <c r="C112" i="26"/>
  <c r="B112" i="26"/>
  <c r="AR110" i="26"/>
  <c r="AP110" i="26"/>
  <c r="AL110" i="26"/>
  <c r="AJ110" i="26"/>
  <c r="Z110" i="26"/>
  <c r="X110" i="26"/>
  <c r="T110" i="26"/>
  <c r="S110" i="26"/>
  <c r="D110" i="26"/>
  <c r="C110" i="26"/>
  <c r="B110" i="26"/>
  <c r="AR108" i="26"/>
  <c r="AP108" i="26"/>
  <c r="AL108" i="26"/>
  <c r="AJ108" i="26"/>
  <c r="Z108" i="26"/>
  <c r="X108" i="26"/>
  <c r="T108" i="26"/>
  <c r="S108" i="26"/>
  <c r="D108" i="26"/>
  <c r="C108" i="26"/>
  <c r="B108" i="26"/>
  <c r="AR106" i="26"/>
  <c r="AP106" i="26"/>
  <c r="AL106" i="26"/>
  <c r="AJ106" i="26"/>
  <c r="Z106" i="26"/>
  <c r="X106" i="26"/>
  <c r="T106" i="26"/>
  <c r="S106" i="26"/>
  <c r="D106" i="26"/>
  <c r="C106" i="26"/>
  <c r="B106" i="26"/>
  <c r="AR104" i="26"/>
  <c r="AP104" i="26"/>
  <c r="AL104" i="26"/>
  <c r="AJ104" i="26"/>
  <c r="Z104" i="26"/>
  <c r="X104" i="26"/>
  <c r="T104" i="26"/>
  <c r="S104" i="26"/>
  <c r="D104" i="26"/>
  <c r="C104" i="26"/>
  <c r="B104" i="26"/>
  <c r="AR102" i="26"/>
  <c r="AP102" i="26"/>
  <c r="AL102" i="26"/>
  <c r="AJ102" i="26"/>
  <c r="Z102" i="26"/>
  <c r="X102" i="26"/>
  <c r="T102" i="26"/>
  <c r="S102" i="26"/>
  <c r="D102" i="26"/>
  <c r="C102" i="26"/>
  <c r="B102" i="26"/>
  <c r="AR100" i="26"/>
  <c r="AP100" i="26"/>
  <c r="AL100" i="26"/>
  <c r="AJ100" i="26"/>
  <c r="Z100" i="26"/>
  <c r="X100" i="26"/>
  <c r="T100" i="26"/>
  <c r="S100" i="26"/>
  <c r="D100" i="26"/>
  <c r="C100" i="26"/>
  <c r="B100" i="26"/>
  <c r="AW96" i="26"/>
  <c r="AW170" i="26" s="1"/>
  <c r="AH95" i="26"/>
  <c r="AE95" i="26"/>
  <c r="AA95" i="26"/>
  <c r="W95" i="26"/>
  <c r="T95" i="26"/>
  <c r="S95" i="26"/>
  <c r="Q95" i="26"/>
  <c r="P95" i="26"/>
  <c r="O95" i="26"/>
  <c r="N95" i="26"/>
  <c r="K95" i="26"/>
  <c r="J95" i="26"/>
  <c r="H95" i="26"/>
  <c r="G95" i="26"/>
  <c r="F95" i="26"/>
  <c r="D95" i="26"/>
  <c r="C95" i="26"/>
  <c r="F90" i="26"/>
  <c r="AE85" i="26"/>
  <c r="AE84" i="26"/>
  <c r="AE83" i="26"/>
  <c r="AE82" i="26"/>
  <c r="AE81" i="26"/>
  <c r="AF79" i="26"/>
  <c r="AV56" i="26"/>
  <c r="AV204" i="26" s="1"/>
  <c r="AD56" i="26"/>
  <c r="AD204" i="26" s="1"/>
  <c r="AV54" i="26"/>
  <c r="AV128" i="26" s="1"/>
  <c r="AD54" i="26"/>
  <c r="AD128" i="26" s="1"/>
  <c r="AV52" i="26"/>
  <c r="AV126" i="26" s="1"/>
  <c r="AD52" i="26"/>
  <c r="AD126" i="26" s="1"/>
  <c r="AV50" i="26"/>
  <c r="AV124" i="26" s="1"/>
  <c r="AD50" i="26"/>
  <c r="AD124" i="26" s="1"/>
  <c r="AV48" i="26"/>
  <c r="AV196" i="26" s="1"/>
  <c r="AD48" i="26"/>
  <c r="AD196" i="26" s="1"/>
  <c r="AV46" i="26"/>
  <c r="AV194" i="26" s="1"/>
  <c r="AD46" i="26"/>
  <c r="AD194" i="26" s="1"/>
  <c r="AV44" i="26"/>
  <c r="AV192" i="26" s="1"/>
  <c r="AD44" i="26"/>
  <c r="AD192" i="26" s="1"/>
  <c r="AV42" i="26"/>
  <c r="AV116" i="26" s="1"/>
  <c r="AD42" i="26"/>
  <c r="AD190" i="26" s="1"/>
  <c r="AV40" i="26"/>
  <c r="AV188" i="26" s="1"/>
  <c r="AD40" i="26"/>
  <c r="AD114" i="26" s="1"/>
  <c r="AV38" i="26"/>
  <c r="AV186" i="26" s="1"/>
  <c r="AD38" i="26"/>
  <c r="AD112" i="26" s="1"/>
  <c r="AV36" i="26"/>
  <c r="AV184" i="26" s="1"/>
  <c r="AD36" i="26"/>
  <c r="AD110" i="26" s="1"/>
  <c r="AV34" i="26"/>
  <c r="AV182" i="26" s="1"/>
  <c r="AD34" i="26"/>
  <c r="AD182" i="26" s="1"/>
  <c r="AV32" i="26"/>
  <c r="AV106" i="26" s="1"/>
  <c r="AD32" i="26"/>
  <c r="AD180" i="26" s="1"/>
  <c r="AV30" i="26"/>
  <c r="AV104" i="26" s="1"/>
  <c r="AD30" i="26"/>
  <c r="AD178" i="26" s="1"/>
  <c r="AV28" i="26"/>
  <c r="AV102" i="26" s="1"/>
  <c r="AD28" i="26"/>
  <c r="AD176" i="26" s="1"/>
  <c r="AV26" i="26"/>
  <c r="AV174" i="26" s="1"/>
  <c r="AD26" i="26"/>
  <c r="AD100" i="26" s="1"/>
  <c r="AL165" i="26"/>
  <c r="D142" i="16"/>
  <c r="AR220" i="16"/>
  <c r="AP220" i="16"/>
  <c r="AL220" i="16"/>
  <c r="AJ220" i="16"/>
  <c r="Z220" i="16"/>
  <c r="X220" i="16"/>
  <c r="T220" i="16"/>
  <c r="S220" i="16"/>
  <c r="D220" i="16"/>
  <c r="C220" i="16"/>
  <c r="B220" i="16"/>
  <c r="AR218" i="16"/>
  <c r="AP218" i="16"/>
  <c r="AL218" i="16"/>
  <c r="AJ218" i="16"/>
  <c r="Z218" i="16"/>
  <c r="X218" i="16"/>
  <c r="T218" i="16"/>
  <c r="S218" i="16"/>
  <c r="D218" i="16"/>
  <c r="C218" i="16"/>
  <c r="B218" i="16"/>
  <c r="AR216" i="16"/>
  <c r="AP216" i="16"/>
  <c r="AL216" i="16"/>
  <c r="AJ216" i="16"/>
  <c r="Z216" i="16"/>
  <c r="X216" i="16"/>
  <c r="T216" i="16"/>
  <c r="S216" i="16"/>
  <c r="D216" i="16"/>
  <c r="C216" i="16"/>
  <c r="B216" i="16"/>
  <c r="AR214" i="16"/>
  <c r="AP214" i="16"/>
  <c r="AL214" i="16"/>
  <c r="AJ214" i="16"/>
  <c r="Z214" i="16"/>
  <c r="X214" i="16"/>
  <c r="T214" i="16"/>
  <c r="S214" i="16"/>
  <c r="D214" i="16"/>
  <c r="C214" i="16"/>
  <c r="B214" i="16"/>
  <c r="AR212" i="16"/>
  <c r="AP212" i="16"/>
  <c r="AL212" i="16"/>
  <c r="AJ212" i="16"/>
  <c r="Z212" i="16"/>
  <c r="X212" i="16"/>
  <c r="T212" i="16"/>
  <c r="S212" i="16"/>
  <c r="D212" i="16"/>
  <c r="C212" i="16"/>
  <c r="B212" i="16"/>
  <c r="AR210" i="16"/>
  <c r="AP210" i="16"/>
  <c r="AL210" i="16"/>
  <c r="AJ210" i="16"/>
  <c r="Z210" i="16"/>
  <c r="X210" i="16"/>
  <c r="T210" i="16"/>
  <c r="S210" i="16"/>
  <c r="D210" i="16"/>
  <c r="C210" i="16"/>
  <c r="B210" i="16"/>
  <c r="AR208" i="16"/>
  <c r="AP208" i="16"/>
  <c r="AL208" i="16"/>
  <c r="AJ208" i="16"/>
  <c r="Z208" i="16"/>
  <c r="X208" i="16"/>
  <c r="T208" i="16"/>
  <c r="S208" i="16"/>
  <c r="D208" i="16"/>
  <c r="C208" i="16"/>
  <c r="B208" i="16"/>
  <c r="AR206" i="16"/>
  <c r="AP206" i="16"/>
  <c r="AL206" i="16"/>
  <c r="AJ206" i="16"/>
  <c r="Z206" i="16"/>
  <c r="X206" i="16"/>
  <c r="T206" i="16"/>
  <c r="S206" i="16"/>
  <c r="D206" i="16"/>
  <c r="C206" i="16"/>
  <c r="B206" i="16"/>
  <c r="AR204" i="16"/>
  <c r="AP204" i="16"/>
  <c r="AL204" i="16"/>
  <c r="AJ204" i="16"/>
  <c r="Z204" i="16"/>
  <c r="X204" i="16"/>
  <c r="T204" i="16"/>
  <c r="S204" i="16"/>
  <c r="D204" i="16"/>
  <c r="C204" i="16"/>
  <c r="B204" i="16"/>
  <c r="AR202" i="16"/>
  <c r="AP202" i="16"/>
  <c r="AL202" i="16"/>
  <c r="AJ202" i="16"/>
  <c r="Z202" i="16"/>
  <c r="X202" i="16"/>
  <c r="T202" i="16"/>
  <c r="S202" i="16"/>
  <c r="D202" i="16"/>
  <c r="C202" i="16"/>
  <c r="B202" i="16"/>
  <c r="AR200" i="16"/>
  <c r="AP200" i="16"/>
  <c r="AL200" i="16"/>
  <c r="AJ200" i="16"/>
  <c r="Z200" i="16"/>
  <c r="X200" i="16"/>
  <c r="T200" i="16"/>
  <c r="S200" i="16"/>
  <c r="D200" i="16"/>
  <c r="C200" i="16"/>
  <c r="B200" i="16"/>
  <c r="AR198" i="16"/>
  <c r="AP198" i="16"/>
  <c r="AL198" i="16"/>
  <c r="AJ198" i="16"/>
  <c r="Z198" i="16"/>
  <c r="X198" i="16"/>
  <c r="T198" i="16"/>
  <c r="S198" i="16"/>
  <c r="D198" i="16"/>
  <c r="C198" i="16"/>
  <c r="B198" i="16"/>
  <c r="AR196" i="16"/>
  <c r="AP196" i="16"/>
  <c r="AL196" i="16"/>
  <c r="AJ196" i="16"/>
  <c r="Z196" i="16"/>
  <c r="X196" i="16"/>
  <c r="T196" i="16"/>
  <c r="S196" i="16"/>
  <c r="D196" i="16"/>
  <c r="C196" i="16"/>
  <c r="B196" i="16"/>
  <c r="AR194" i="16"/>
  <c r="AP194" i="16"/>
  <c r="AL194" i="16"/>
  <c r="AJ194" i="16"/>
  <c r="Z194" i="16"/>
  <c r="X194" i="16"/>
  <c r="T194" i="16"/>
  <c r="S194" i="16"/>
  <c r="D194" i="16"/>
  <c r="C194" i="16"/>
  <c r="B194" i="16"/>
  <c r="AR192" i="16"/>
  <c r="AP192" i="16"/>
  <c r="AL192" i="16"/>
  <c r="AJ192" i="16"/>
  <c r="Z192" i="16"/>
  <c r="X192" i="16"/>
  <c r="T192" i="16"/>
  <c r="S192" i="16"/>
  <c r="D192" i="16"/>
  <c r="C192" i="16"/>
  <c r="B192" i="16"/>
  <c r="AR190" i="16"/>
  <c r="AP190" i="16"/>
  <c r="AL190" i="16"/>
  <c r="AJ190" i="16"/>
  <c r="Z190" i="16"/>
  <c r="X190" i="16"/>
  <c r="T190" i="16"/>
  <c r="S190" i="16"/>
  <c r="D190" i="16"/>
  <c r="C190" i="16"/>
  <c r="B190" i="16"/>
  <c r="AR188" i="16"/>
  <c r="AP188" i="16"/>
  <c r="AL188" i="16"/>
  <c r="AJ188" i="16"/>
  <c r="Z188" i="16"/>
  <c r="X188" i="16"/>
  <c r="T188" i="16"/>
  <c r="S188" i="16"/>
  <c r="D188" i="16"/>
  <c r="C188" i="16"/>
  <c r="B188" i="16"/>
  <c r="AR186" i="16"/>
  <c r="AP186" i="16"/>
  <c r="AL186" i="16"/>
  <c r="AJ186" i="16"/>
  <c r="Z186" i="16"/>
  <c r="X186" i="16"/>
  <c r="T186" i="16"/>
  <c r="S186" i="16"/>
  <c r="D186" i="16"/>
  <c r="C186" i="16"/>
  <c r="B186" i="16"/>
  <c r="AR184" i="16"/>
  <c r="AP184" i="16"/>
  <c r="AL184" i="16"/>
  <c r="AJ184" i="16"/>
  <c r="Z184" i="16"/>
  <c r="X184" i="16"/>
  <c r="T184" i="16"/>
  <c r="S184" i="16"/>
  <c r="D184" i="16"/>
  <c r="C184" i="16"/>
  <c r="B184" i="16"/>
  <c r="AR182" i="16"/>
  <c r="AP182" i="16"/>
  <c r="AL182" i="16"/>
  <c r="AJ182" i="16"/>
  <c r="Z182" i="16"/>
  <c r="X182" i="16"/>
  <c r="T182" i="16"/>
  <c r="S182" i="16"/>
  <c r="D182" i="16"/>
  <c r="C182" i="16"/>
  <c r="B182" i="16"/>
  <c r="AR180" i="16"/>
  <c r="AP180" i="16"/>
  <c r="AL180" i="16"/>
  <c r="AJ180" i="16"/>
  <c r="Z180" i="16"/>
  <c r="X180" i="16"/>
  <c r="T180" i="16"/>
  <c r="S180" i="16"/>
  <c r="D180" i="16"/>
  <c r="C180" i="16"/>
  <c r="B180" i="16"/>
  <c r="AR178" i="16"/>
  <c r="AP178" i="16"/>
  <c r="AL178" i="16"/>
  <c r="AJ178" i="16"/>
  <c r="Z178" i="16"/>
  <c r="X178" i="16"/>
  <c r="T178" i="16"/>
  <c r="S178" i="16"/>
  <c r="D178" i="16"/>
  <c r="C178" i="16"/>
  <c r="B178" i="16"/>
  <c r="AR176" i="16"/>
  <c r="AP176" i="16"/>
  <c r="AL176" i="16"/>
  <c r="AJ176" i="16"/>
  <c r="Z176" i="16"/>
  <c r="X176" i="16"/>
  <c r="T176" i="16"/>
  <c r="S176" i="16"/>
  <c r="D176" i="16"/>
  <c r="C176" i="16"/>
  <c r="B176" i="16"/>
  <c r="AR174" i="16"/>
  <c r="AP174" i="16"/>
  <c r="AL174" i="16"/>
  <c r="AJ174" i="16"/>
  <c r="Z174" i="16"/>
  <c r="X174" i="16"/>
  <c r="T174" i="16"/>
  <c r="S174" i="16"/>
  <c r="D174" i="16"/>
  <c r="C174" i="16"/>
  <c r="B174" i="16"/>
  <c r="AR172" i="16"/>
  <c r="AP172" i="16"/>
  <c r="AL172" i="16"/>
  <c r="AJ172" i="16"/>
  <c r="Z172" i="16"/>
  <c r="X172" i="16"/>
  <c r="T172" i="16"/>
  <c r="S172" i="16"/>
  <c r="D172" i="16"/>
  <c r="C172" i="16"/>
  <c r="B172" i="16"/>
  <c r="AR170" i="16"/>
  <c r="AP170" i="16"/>
  <c r="AL170" i="16"/>
  <c r="AJ170" i="16"/>
  <c r="Z170" i="16"/>
  <c r="X170" i="16"/>
  <c r="T170" i="16"/>
  <c r="S170" i="16"/>
  <c r="D170" i="16"/>
  <c r="C170" i="16"/>
  <c r="B170" i="16"/>
  <c r="AR168" i="16"/>
  <c r="AP168" i="16"/>
  <c r="AL168" i="16"/>
  <c r="AJ168" i="16"/>
  <c r="Z168" i="16"/>
  <c r="X168" i="16"/>
  <c r="T168" i="16"/>
  <c r="S168" i="16"/>
  <c r="D168" i="16"/>
  <c r="C168" i="16"/>
  <c r="B168" i="16"/>
  <c r="AR166" i="16"/>
  <c r="AP166" i="16"/>
  <c r="AL166" i="16"/>
  <c r="AJ166" i="16"/>
  <c r="Z166" i="16"/>
  <c r="X166" i="16"/>
  <c r="T166" i="16"/>
  <c r="S166" i="16"/>
  <c r="D166" i="16"/>
  <c r="C166" i="16"/>
  <c r="B166" i="16"/>
  <c r="AV144" i="16"/>
  <c r="AV140" i="16"/>
  <c r="AV138" i="16"/>
  <c r="AV136" i="16"/>
  <c r="AV134" i="16"/>
  <c r="AV132" i="16"/>
  <c r="AV202" i="16"/>
  <c r="AV126" i="16"/>
  <c r="AV124" i="16"/>
  <c r="AV122" i="16"/>
  <c r="AV120" i="16"/>
  <c r="AV118" i="16"/>
  <c r="AV116" i="16"/>
  <c r="AV112" i="16"/>
  <c r="AV110" i="16"/>
  <c r="AV108" i="16"/>
  <c r="AV106" i="16"/>
  <c r="AV104" i="16"/>
  <c r="AV102" i="16"/>
  <c r="AV100" i="16"/>
  <c r="AV98" i="16"/>
  <c r="AV96" i="16"/>
  <c r="GT402" i="26"/>
  <c r="AD146" i="16"/>
  <c r="AD144" i="16"/>
  <c r="AD142" i="16"/>
  <c r="AD140" i="16"/>
  <c r="AD212" i="16"/>
  <c r="AD136" i="16"/>
  <c r="AD134" i="16"/>
  <c r="AD132" i="16"/>
  <c r="AD130" i="16"/>
  <c r="AD128" i="16"/>
  <c r="AD200" i="16"/>
  <c r="AD122" i="16"/>
  <c r="AD118" i="16"/>
  <c r="AD116" i="16"/>
  <c r="AD188" i="16"/>
  <c r="AD110" i="16"/>
  <c r="AD108" i="16"/>
  <c r="AD106" i="16"/>
  <c r="AD104" i="16"/>
  <c r="AD176" i="16"/>
  <c r="AD100" i="16"/>
  <c r="AD98" i="16"/>
  <c r="AD96" i="16"/>
  <c r="AD94" i="16"/>
  <c r="AD92" i="16"/>
  <c r="AV142" i="16"/>
  <c r="AR146" i="16"/>
  <c r="AR144" i="16"/>
  <c r="AR142" i="16"/>
  <c r="AR140" i="16"/>
  <c r="AR138" i="16"/>
  <c r="AR136" i="16"/>
  <c r="AR134" i="16"/>
  <c r="AR132" i="16"/>
  <c r="AR130" i="16"/>
  <c r="AR128" i="16"/>
  <c r="AR126" i="16"/>
  <c r="AR124" i="16"/>
  <c r="AR122" i="16"/>
  <c r="AR120" i="16"/>
  <c r="AR118" i="16"/>
  <c r="AR116" i="16"/>
  <c r="AR114" i="16"/>
  <c r="AR112" i="16"/>
  <c r="AR110" i="16"/>
  <c r="AR108" i="16"/>
  <c r="AR106" i="16"/>
  <c r="AR104" i="16"/>
  <c r="AR102" i="16"/>
  <c r="AR100" i="16"/>
  <c r="AR98" i="16"/>
  <c r="AR96" i="16"/>
  <c r="AR94" i="16"/>
  <c r="AR92" i="16"/>
  <c r="AP146" i="16"/>
  <c r="AP144" i="16"/>
  <c r="AP142" i="16"/>
  <c r="AP140" i="16"/>
  <c r="AP138" i="16"/>
  <c r="AP136" i="16"/>
  <c r="AP134" i="16"/>
  <c r="AP132" i="16"/>
  <c r="AP130" i="16"/>
  <c r="AP128" i="16"/>
  <c r="AP126" i="16"/>
  <c r="AP124" i="16"/>
  <c r="AP122" i="16"/>
  <c r="AP120" i="16"/>
  <c r="AP118" i="16"/>
  <c r="AP116" i="16"/>
  <c r="AP114" i="16"/>
  <c r="AP112" i="16"/>
  <c r="AP110" i="16"/>
  <c r="AP108" i="16"/>
  <c r="AP106" i="16"/>
  <c r="AP104" i="16"/>
  <c r="AP102" i="16"/>
  <c r="AP100" i="16"/>
  <c r="AP98" i="16"/>
  <c r="AP96" i="16"/>
  <c r="AP94" i="16"/>
  <c r="AP92" i="16"/>
  <c r="AL146" i="16"/>
  <c r="AL144" i="16"/>
  <c r="AL142" i="16"/>
  <c r="AL140" i="16"/>
  <c r="AL138" i="16"/>
  <c r="AL136" i="16"/>
  <c r="AL134" i="16"/>
  <c r="AL132" i="16"/>
  <c r="AL130" i="16"/>
  <c r="AL128" i="16"/>
  <c r="AL126" i="16"/>
  <c r="AL124" i="16"/>
  <c r="AL122" i="16"/>
  <c r="AL120" i="16"/>
  <c r="AL118" i="16"/>
  <c r="AL116" i="16"/>
  <c r="AL114" i="16"/>
  <c r="AL112" i="16"/>
  <c r="AL110" i="16"/>
  <c r="AL108" i="16"/>
  <c r="AL106" i="16"/>
  <c r="AL104" i="16"/>
  <c r="AL102" i="16"/>
  <c r="AL100" i="16"/>
  <c r="AL98" i="16"/>
  <c r="AL96" i="16"/>
  <c r="AL94" i="16"/>
  <c r="AL92" i="16"/>
  <c r="AJ146" i="16"/>
  <c r="AJ144" i="16"/>
  <c r="AJ142" i="16"/>
  <c r="AJ140" i="16"/>
  <c r="AJ138" i="16"/>
  <c r="AJ136" i="16"/>
  <c r="AJ134" i="16"/>
  <c r="AJ132" i="16"/>
  <c r="AJ130" i="16"/>
  <c r="AJ128" i="16"/>
  <c r="AJ126" i="16"/>
  <c r="AJ124" i="16"/>
  <c r="AJ122" i="16"/>
  <c r="AJ120" i="16"/>
  <c r="AJ118" i="16"/>
  <c r="AJ116" i="16"/>
  <c r="AJ114" i="16"/>
  <c r="AJ112" i="16"/>
  <c r="AJ110" i="16"/>
  <c r="AJ108" i="16"/>
  <c r="AJ106" i="16"/>
  <c r="AJ104" i="16"/>
  <c r="AJ102" i="16"/>
  <c r="AJ100" i="16"/>
  <c r="AJ98" i="16"/>
  <c r="AJ96" i="16"/>
  <c r="AJ94" i="16"/>
  <c r="AJ92" i="16"/>
  <c r="Z146" i="16"/>
  <c r="Z144" i="16"/>
  <c r="Z142" i="16"/>
  <c r="Z140" i="16"/>
  <c r="Z138" i="16"/>
  <c r="Z136" i="16"/>
  <c r="Z134" i="16"/>
  <c r="Z132" i="16"/>
  <c r="Z130" i="16"/>
  <c r="Z128" i="16"/>
  <c r="Z126" i="16"/>
  <c r="Z124" i="16"/>
  <c r="Z122" i="16"/>
  <c r="Z120" i="16"/>
  <c r="Z118" i="16"/>
  <c r="Z116" i="16"/>
  <c r="Z114" i="16"/>
  <c r="Z112" i="16"/>
  <c r="Z110" i="16"/>
  <c r="Z108" i="16"/>
  <c r="Z106" i="16"/>
  <c r="Z104" i="16"/>
  <c r="Z102" i="16"/>
  <c r="Z100" i="16"/>
  <c r="Z98" i="16"/>
  <c r="Z96" i="16"/>
  <c r="Z94" i="16"/>
  <c r="Z92" i="16"/>
  <c r="X146" i="16"/>
  <c r="X144" i="16"/>
  <c r="X142" i="16"/>
  <c r="X140" i="16"/>
  <c r="X138" i="16"/>
  <c r="X136" i="16"/>
  <c r="X134" i="16"/>
  <c r="X132" i="16"/>
  <c r="X130" i="16"/>
  <c r="X128" i="16"/>
  <c r="X126" i="16"/>
  <c r="X124" i="16"/>
  <c r="X122" i="16"/>
  <c r="X120" i="16"/>
  <c r="X118" i="16"/>
  <c r="X116" i="16"/>
  <c r="X114" i="16"/>
  <c r="X112" i="16"/>
  <c r="X110" i="16"/>
  <c r="X108" i="16"/>
  <c r="X106" i="16"/>
  <c r="X104" i="16"/>
  <c r="X102" i="16"/>
  <c r="X100" i="16"/>
  <c r="X98" i="16"/>
  <c r="X96" i="16"/>
  <c r="X94" i="16"/>
  <c r="X92" i="16"/>
  <c r="T146" i="16"/>
  <c r="T144" i="16"/>
  <c r="T142" i="16"/>
  <c r="T140" i="16"/>
  <c r="T138" i="16"/>
  <c r="T136" i="16"/>
  <c r="T134" i="16"/>
  <c r="T132" i="16"/>
  <c r="T130" i="16"/>
  <c r="T128" i="16"/>
  <c r="T126" i="16"/>
  <c r="T124" i="16"/>
  <c r="T122" i="16"/>
  <c r="T120" i="16"/>
  <c r="T118" i="16"/>
  <c r="T116" i="16"/>
  <c r="T114" i="16"/>
  <c r="T112" i="16"/>
  <c r="T110" i="16"/>
  <c r="T108" i="16"/>
  <c r="T106" i="16"/>
  <c r="T104" i="16"/>
  <c r="T102" i="16"/>
  <c r="T100" i="16"/>
  <c r="T98" i="16"/>
  <c r="T96" i="16"/>
  <c r="T94" i="16"/>
  <c r="T92" i="16"/>
  <c r="S146" i="16"/>
  <c r="S144" i="16"/>
  <c r="S142" i="16"/>
  <c r="S140" i="16"/>
  <c r="S138" i="16"/>
  <c r="S136" i="16"/>
  <c r="S134" i="16"/>
  <c r="S132" i="16"/>
  <c r="S130" i="16"/>
  <c r="S128" i="16"/>
  <c r="S126" i="16"/>
  <c r="S124" i="16"/>
  <c r="S122" i="16"/>
  <c r="S120" i="16"/>
  <c r="S118" i="16"/>
  <c r="S116" i="16"/>
  <c r="S114" i="16"/>
  <c r="S112" i="16"/>
  <c r="S110" i="16"/>
  <c r="S108" i="16"/>
  <c r="S106" i="16"/>
  <c r="S104" i="16"/>
  <c r="S102" i="16"/>
  <c r="S100" i="16"/>
  <c r="S98" i="16"/>
  <c r="S96" i="16"/>
  <c r="S94" i="16"/>
  <c r="S92" i="16"/>
  <c r="D146" i="16"/>
  <c r="D144" i="16"/>
  <c r="D140" i="16"/>
  <c r="D138" i="16"/>
  <c r="D136" i="16"/>
  <c r="D134" i="16"/>
  <c r="D132" i="16"/>
  <c r="D130" i="16"/>
  <c r="D128" i="16"/>
  <c r="D126" i="16"/>
  <c r="D124" i="16"/>
  <c r="D122" i="16"/>
  <c r="D120" i="16"/>
  <c r="D118" i="16"/>
  <c r="D116" i="16"/>
  <c r="D114" i="16"/>
  <c r="D112" i="16"/>
  <c r="D110" i="16"/>
  <c r="D108" i="16"/>
  <c r="D106" i="16"/>
  <c r="D104" i="16"/>
  <c r="D102" i="16"/>
  <c r="D100" i="16"/>
  <c r="D98" i="16"/>
  <c r="D96" i="16"/>
  <c r="D94" i="16"/>
  <c r="D92" i="16"/>
  <c r="C146" i="16"/>
  <c r="C144" i="16"/>
  <c r="C142" i="16"/>
  <c r="C140" i="16"/>
  <c r="C138" i="16"/>
  <c r="C136" i="16"/>
  <c r="C134" i="16"/>
  <c r="C132" i="16"/>
  <c r="C130" i="16"/>
  <c r="C128" i="16"/>
  <c r="C126" i="16"/>
  <c r="C124" i="16"/>
  <c r="C122" i="16"/>
  <c r="C120" i="16"/>
  <c r="C118" i="16"/>
  <c r="C116" i="16"/>
  <c r="C114" i="16"/>
  <c r="C112" i="16"/>
  <c r="C110" i="16"/>
  <c r="C108" i="16"/>
  <c r="C106" i="16"/>
  <c r="C104" i="16"/>
  <c r="C102" i="16"/>
  <c r="C100" i="16"/>
  <c r="C98" i="16"/>
  <c r="C96" i="16"/>
  <c r="C94" i="16"/>
  <c r="C92" i="16"/>
  <c r="B146" i="16"/>
  <c r="B144" i="16"/>
  <c r="B142" i="16"/>
  <c r="B140" i="16"/>
  <c r="B138" i="16"/>
  <c r="B136" i="16"/>
  <c r="B134" i="16"/>
  <c r="B132" i="16"/>
  <c r="B130" i="16"/>
  <c r="B128" i="16"/>
  <c r="B126" i="16"/>
  <c r="B124" i="16"/>
  <c r="B122" i="16"/>
  <c r="B120" i="16"/>
  <c r="B118" i="16"/>
  <c r="B116" i="16"/>
  <c r="B114" i="16"/>
  <c r="B112" i="16"/>
  <c r="B110" i="16"/>
  <c r="B108" i="16"/>
  <c r="B106" i="16"/>
  <c r="B104" i="16"/>
  <c r="B102" i="16"/>
  <c r="B100" i="16"/>
  <c r="B98" i="16"/>
  <c r="B96" i="16"/>
  <c r="B94" i="16"/>
  <c r="B92" i="16"/>
  <c r="GT404" i="26" l="1"/>
  <c r="AV190" i="26"/>
  <c r="GU410" i="26"/>
  <c r="GT38" i="28"/>
  <c r="GU403" i="26"/>
  <c r="GU408" i="26"/>
  <c r="GT40" i="28"/>
  <c r="GT34" i="28"/>
  <c r="GT33" i="28"/>
  <c r="GT35" i="28"/>
  <c r="GT31" i="28"/>
  <c r="GT36" i="28"/>
  <c r="GU409" i="26"/>
  <c r="GU404" i="26"/>
  <c r="GT39" i="28"/>
  <c r="GT37" i="28"/>
  <c r="GU405" i="26"/>
  <c r="GU411" i="26"/>
  <c r="GU406" i="26"/>
  <c r="GT32" i="28"/>
  <c r="GU407" i="26"/>
  <c r="GU401" i="26"/>
  <c r="GU402" i="26"/>
  <c r="GS402" i="26"/>
  <c r="GS401" i="26"/>
  <c r="GT401" i="26"/>
  <c r="AD188" i="26"/>
  <c r="AV120" i="26"/>
  <c r="AV178" i="26"/>
  <c r="AV180" i="26"/>
  <c r="AV202" i="26"/>
  <c r="AV108" i="26"/>
  <c r="AV110" i="26"/>
  <c r="AV112" i="26"/>
  <c r="AV114" i="26"/>
  <c r="AD120" i="26"/>
  <c r="AV122" i="26"/>
  <c r="AD200" i="26"/>
  <c r="AD202" i="26"/>
  <c r="AV100" i="26"/>
  <c r="AD106" i="26"/>
  <c r="AD108" i="26"/>
  <c r="AD122" i="26"/>
  <c r="AD102" i="26"/>
  <c r="AD184" i="26"/>
  <c r="AV198" i="26"/>
  <c r="AL91" i="26"/>
  <c r="AD104" i="26"/>
  <c r="AD116" i="26"/>
  <c r="AV118" i="26"/>
  <c r="AV130" i="26"/>
  <c r="AD174" i="26"/>
  <c r="AV176" i="26"/>
  <c r="AD186" i="26"/>
  <c r="AD198" i="26"/>
  <c r="AV200" i="26"/>
  <c r="AD118" i="26"/>
  <c r="AD130" i="26"/>
  <c r="AD58" i="26"/>
  <c r="AD138" i="16"/>
  <c r="AD114" i="16"/>
  <c r="AD126" i="16"/>
  <c r="AD102" i="16"/>
  <c r="AV74" i="16"/>
  <c r="AV222" i="16" s="1"/>
  <c r="AV166" i="16"/>
  <c r="AV190" i="16"/>
  <c r="AV214" i="16"/>
  <c r="AD120" i="16"/>
  <c r="AV114" i="16"/>
  <c r="AV130" i="16"/>
  <c r="AD166" i="16"/>
  <c r="AV168" i="16"/>
  <c r="AD178" i="16"/>
  <c r="AV180" i="16"/>
  <c r="AD190" i="16"/>
  <c r="AV192" i="16"/>
  <c r="AD202" i="16"/>
  <c r="AV204" i="16"/>
  <c r="AD214" i="16"/>
  <c r="AV216" i="16"/>
  <c r="AV128" i="16"/>
  <c r="AD124" i="16"/>
  <c r="AD168" i="16"/>
  <c r="AV170" i="16"/>
  <c r="AD180" i="16"/>
  <c r="AV182" i="16"/>
  <c r="AD192" i="16"/>
  <c r="AV194" i="16"/>
  <c r="AD204" i="16"/>
  <c r="AV206" i="16"/>
  <c r="AD216" i="16"/>
  <c r="AV218" i="16"/>
  <c r="AV178" i="16"/>
  <c r="AD170" i="16"/>
  <c r="AV172" i="16"/>
  <c r="AD182" i="16"/>
  <c r="AV184" i="16"/>
  <c r="AD194" i="16"/>
  <c r="AV196" i="16"/>
  <c r="AD206" i="16"/>
  <c r="AV208" i="16"/>
  <c r="AD218" i="16"/>
  <c r="AV220" i="16"/>
  <c r="AD112" i="16"/>
  <c r="AD74" i="16"/>
  <c r="AD172" i="16"/>
  <c r="AV174" i="16"/>
  <c r="AD184" i="16"/>
  <c r="AV186" i="16"/>
  <c r="AD196" i="16"/>
  <c r="AV198" i="16"/>
  <c r="AD208" i="16"/>
  <c r="AV210" i="16"/>
  <c r="AD220" i="16"/>
  <c r="AD174" i="16"/>
  <c r="AV176" i="16"/>
  <c r="AD186" i="16"/>
  <c r="AV188" i="16"/>
  <c r="AD198" i="16"/>
  <c r="AV200" i="16"/>
  <c r="AD210" i="16"/>
  <c r="AV212" i="16"/>
  <c r="AV94" i="16"/>
  <c r="AV92" i="16"/>
  <c r="AV146" i="16"/>
  <c r="C160" i="26" l="1"/>
  <c r="C12" i="26"/>
  <c r="C86" i="26"/>
  <c r="GT412" i="26"/>
  <c r="GT41" i="28"/>
  <c r="GU412" i="26"/>
  <c r="GU414" i="26" s="1"/>
  <c r="GS412" i="26"/>
  <c r="GS414" i="26" s="1"/>
  <c r="AP13" i="26" s="1"/>
  <c r="AD206" i="26"/>
  <c r="AD132" i="26"/>
  <c r="AV148" i="16"/>
  <c r="AD222" i="16"/>
  <c r="AD148" i="16"/>
  <c r="GT414" i="26" l="1"/>
  <c r="AP14" i="26" s="1"/>
  <c r="GT43" i="28"/>
  <c r="GT45" i="28"/>
  <c r="GT42" i="28"/>
  <c r="GT44" i="28"/>
  <c r="GT416" i="26"/>
  <c r="GS413" i="26"/>
  <c r="AP15" i="26" s="1"/>
  <c r="GT415" i="26"/>
  <c r="AT59" i="26" s="1"/>
  <c r="GT413" i="26" l="1"/>
  <c r="AP16" i="26" s="1"/>
  <c r="AP87" i="26"/>
  <c r="AP162" i="26"/>
  <c r="AT67" i="26"/>
  <c r="AT63" i="26"/>
  <c r="AT215" i="26" s="1"/>
  <c r="AP89" i="26"/>
  <c r="AP161" i="26"/>
  <c r="AP88" i="26"/>
  <c r="AP163" i="26" l="1"/>
  <c r="AT133" i="26"/>
  <c r="AT207" i="26" s="1"/>
  <c r="AT141" i="26"/>
  <c r="AT137" i="26"/>
  <c r="AT211" i="26" s="1"/>
  <c r="AP90" i="26"/>
  <c r="AP164" i="26" l="1"/>
  <c r="AP17" i="26"/>
  <c r="AP165" i="26" l="1"/>
  <c r="AP91" i="26"/>
</calcChain>
</file>

<file path=xl/sharedStrings.xml><?xml version="1.0" encoding="utf-8"?>
<sst xmlns="http://schemas.openxmlformats.org/spreadsheetml/2006/main" count="1362" uniqueCount="224">
  <si>
    <t>①</t>
    <phoneticPr fontId="1"/>
  </si>
  <si>
    <t>②</t>
    <phoneticPr fontId="1"/>
  </si>
  <si>
    <t>⑤</t>
    <phoneticPr fontId="1"/>
  </si>
  <si>
    <t>工事名</t>
    <rPh sb="0" eb="3">
      <t>コウジメイ</t>
    </rPh>
    <phoneticPr fontId="1"/>
  </si>
  <si>
    <t>登録番号</t>
    <rPh sb="0" eb="2">
      <t>トウロク</t>
    </rPh>
    <rPh sb="2" eb="4">
      <t>バンゴウ</t>
    </rPh>
    <phoneticPr fontId="1"/>
  </si>
  <si>
    <t>神谷建設株式会社　　御中</t>
    <rPh sb="0" eb="4">
      <t>カミヤケンセツ</t>
    </rPh>
    <rPh sb="4" eb="8">
      <t>カブシキガイシャ</t>
    </rPh>
    <rPh sb="10" eb="12">
      <t>オンチュウ</t>
    </rPh>
    <phoneticPr fontId="1"/>
  </si>
  <si>
    <t>電話番号</t>
    <rPh sb="0" eb="2">
      <t>デンワ</t>
    </rPh>
    <rPh sb="2" eb="4">
      <t>バンゴウ</t>
    </rPh>
    <phoneticPr fontId="1"/>
  </si>
  <si>
    <t>税抜金額</t>
    <rPh sb="0" eb="2">
      <t>ゼイヌ</t>
    </rPh>
    <rPh sb="2" eb="4">
      <t>キンガク</t>
    </rPh>
    <phoneticPr fontId="1"/>
  </si>
  <si>
    <t>￥</t>
    <phoneticPr fontId="1"/>
  </si>
  <si>
    <t>消費税額</t>
    <rPh sb="0" eb="4">
      <t>ショウヒゼイガク</t>
    </rPh>
    <phoneticPr fontId="1"/>
  </si>
  <si>
    <t>工　事　番　号</t>
    <rPh sb="0" eb="1">
      <t>ク</t>
    </rPh>
    <rPh sb="2" eb="3">
      <t>コト</t>
    </rPh>
    <rPh sb="4" eb="5">
      <t>バン</t>
    </rPh>
    <rPh sb="6" eb="7">
      <t>ゴウ</t>
    </rPh>
    <phoneticPr fontId="1"/>
  </si>
  <si>
    <t>今回迄の出来高</t>
    <rPh sb="0" eb="2">
      <t>コンカイ</t>
    </rPh>
    <rPh sb="2" eb="3">
      <t>マデ</t>
    </rPh>
    <rPh sb="4" eb="7">
      <t>デキダカ</t>
    </rPh>
    <phoneticPr fontId="1"/>
  </si>
  <si>
    <t>月</t>
    <rPh sb="0" eb="1">
      <t>ツキ</t>
    </rPh>
    <phoneticPr fontId="1"/>
  </si>
  <si>
    <t>日</t>
    <rPh sb="0" eb="1">
      <t>ヒ</t>
    </rPh>
    <phoneticPr fontId="1"/>
  </si>
  <si>
    <t>摘　　　　　　　　　　要</t>
    <rPh sb="0" eb="1">
      <t>テキ</t>
    </rPh>
    <rPh sb="11" eb="12">
      <t>ヨウ</t>
    </rPh>
    <phoneticPr fontId="1"/>
  </si>
  <si>
    <t>数　量</t>
    <rPh sb="0" eb="1">
      <t>カズ</t>
    </rPh>
    <rPh sb="2" eb="3">
      <t>リョウ</t>
    </rPh>
    <phoneticPr fontId="1"/>
  </si>
  <si>
    <t>単　価</t>
    <rPh sb="0" eb="1">
      <t>タン</t>
    </rPh>
    <rPh sb="2" eb="3">
      <t>アタイ</t>
    </rPh>
    <phoneticPr fontId="1"/>
  </si>
  <si>
    <t>％</t>
    <phoneticPr fontId="1"/>
  </si>
  <si>
    <t>今回迄の出来高累計額</t>
    <rPh sb="0" eb="2">
      <t>コンカイ</t>
    </rPh>
    <rPh sb="2" eb="3">
      <t>マデ</t>
    </rPh>
    <rPh sb="4" eb="7">
      <t>デキダカ</t>
    </rPh>
    <rPh sb="7" eb="10">
      <t>ルイケイガク</t>
    </rPh>
    <phoneticPr fontId="1"/>
  </si>
  <si>
    <t>前回迄の出来高累計額</t>
    <rPh sb="0" eb="2">
      <t>ゼンカイ</t>
    </rPh>
    <rPh sb="2" eb="3">
      <t>マデ</t>
    </rPh>
    <rPh sb="3" eb="4">
      <t>イママデ</t>
    </rPh>
    <rPh sb="4" eb="7">
      <t>デキダカ</t>
    </rPh>
    <rPh sb="7" eb="10">
      <t>ルイケイガク</t>
    </rPh>
    <phoneticPr fontId="1"/>
  </si>
  <si>
    <t>今回出来高</t>
    <rPh sb="0" eb="2">
      <t>コンカイ</t>
    </rPh>
    <rPh sb="2" eb="5">
      <t>デキダカ</t>
    </rPh>
    <phoneticPr fontId="1"/>
  </si>
  <si>
    <t>単位</t>
    <rPh sb="0" eb="2">
      <t>タンイ</t>
    </rPh>
    <phoneticPr fontId="1"/>
  </si>
  <si>
    <t>社長</t>
    <rPh sb="0" eb="2">
      <t>シャチョウ</t>
    </rPh>
    <phoneticPr fontId="1"/>
  </si>
  <si>
    <t>工事長</t>
    <rPh sb="0" eb="3">
      <t>コウジチョウ</t>
    </rPh>
    <phoneticPr fontId="1"/>
  </si>
  <si>
    <t>経理</t>
    <rPh sb="0" eb="2">
      <t>ケイリ</t>
    </rPh>
    <phoneticPr fontId="1"/>
  </si>
  <si>
    <t>担当</t>
    <rPh sb="0" eb="2">
      <t>タントウ</t>
    </rPh>
    <phoneticPr fontId="1"/>
  </si>
  <si>
    <t>備考</t>
    <rPh sb="0" eb="2">
      <t>ビコウ</t>
    </rPh>
    <phoneticPr fontId="1"/>
  </si>
  <si>
    <t>―</t>
    <phoneticPr fontId="1"/>
  </si>
  <si>
    <t>－</t>
    <phoneticPr fontId="1"/>
  </si>
  <si>
    <t>⑥</t>
    <phoneticPr fontId="1"/>
  </si>
  <si>
    <t>契　　　　　　　　約</t>
    <phoneticPr fontId="1"/>
  </si>
  <si>
    <t>№</t>
    <phoneticPr fontId="1"/>
  </si>
  <si>
    <t>請 求 年 月 日</t>
    <rPh sb="0" eb="1">
      <t>ショウ</t>
    </rPh>
    <rPh sb="2" eb="3">
      <t>モトム</t>
    </rPh>
    <rPh sb="4" eb="5">
      <t>トシ</t>
    </rPh>
    <rPh sb="6" eb="7">
      <t>ツキ</t>
    </rPh>
    <rPh sb="8" eb="9">
      <t>ヒ</t>
    </rPh>
    <phoneticPr fontId="1"/>
  </si>
  <si>
    <t>請　　　求　　　書</t>
    <phoneticPr fontId="1"/>
  </si>
  <si>
    <t>〈 経理部 〉</t>
    <rPh sb="2" eb="5">
      <t>ケイリブ</t>
    </rPh>
    <phoneticPr fontId="1"/>
  </si>
  <si>
    <t>〈 工事部 〉</t>
    <rPh sb="2" eb="5">
      <t>コウジブ</t>
    </rPh>
    <phoneticPr fontId="1"/>
  </si>
  <si>
    <t>0289-65-2121</t>
    <phoneticPr fontId="1"/>
  </si>
  <si>
    <t>印</t>
    <rPh sb="0" eb="1">
      <t>イン</t>
    </rPh>
    <phoneticPr fontId="1"/>
  </si>
  <si>
    <t>T</t>
    <phoneticPr fontId="1"/>
  </si>
  <si>
    <t>消費税端数処理</t>
    <phoneticPr fontId="1"/>
  </si>
  <si>
    <t>鹿沼支店</t>
    <rPh sb="0" eb="4">
      <t>カヌマシテン</t>
    </rPh>
    <phoneticPr fontId="1"/>
  </si>
  <si>
    <t>消費税</t>
    <rPh sb="0" eb="3">
      <t>ショウヒゼイ</t>
    </rPh>
    <phoneticPr fontId="1"/>
  </si>
  <si>
    <t>消費税率</t>
    <phoneticPr fontId="1"/>
  </si>
  <si>
    <t>軽減税率</t>
    <rPh sb="0" eb="4">
      <t>ケイゲンゼイリツ</t>
    </rPh>
    <phoneticPr fontId="1"/>
  </si>
  <si>
    <t>今回請求金額</t>
    <rPh sb="0" eb="1">
      <t>イマ</t>
    </rPh>
    <rPh sb="1" eb="2">
      <t>カイ</t>
    </rPh>
    <rPh sb="2" eb="3">
      <t>ショウ</t>
    </rPh>
    <rPh sb="3" eb="4">
      <t>モトム</t>
    </rPh>
    <rPh sb="4" eb="5">
      <t>キン</t>
    </rPh>
    <rPh sb="5" eb="6">
      <t>ガク</t>
    </rPh>
    <phoneticPr fontId="1"/>
  </si>
  <si>
    <t>　</t>
  </si>
  <si>
    <t>金額端数処理</t>
    <rPh sb="0" eb="2">
      <t>キンガク</t>
    </rPh>
    <rPh sb="2" eb="6">
      <t>ハスウショリ</t>
    </rPh>
    <phoneticPr fontId="1"/>
  </si>
  <si>
    <t>注文番号</t>
    <phoneticPr fontId="1"/>
  </si>
  <si>
    <t>四捨五入</t>
  </si>
  <si>
    <t xml:space="preserve">  (8％)</t>
    <phoneticPr fontId="1"/>
  </si>
  <si>
    <t xml:space="preserve"> (10％)</t>
    <phoneticPr fontId="1"/>
  </si>
  <si>
    <t>請求回数</t>
    <rPh sb="0" eb="2">
      <t>セイキュウ</t>
    </rPh>
    <rPh sb="2" eb="4">
      <t>カイスウ</t>
    </rPh>
    <phoneticPr fontId="1"/>
  </si>
  <si>
    <t>〈 発行業者控 〉</t>
    <rPh sb="2" eb="4">
      <t>ハッコウ</t>
    </rPh>
    <phoneticPr fontId="1"/>
  </si>
  <si>
    <t>　合　　　　　　　　　　　　計</t>
    <rPh sb="1" eb="2">
      <t>ゴウ</t>
    </rPh>
    <rPh sb="14" eb="15">
      <t>ケイ</t>
    </rPh>
    <phoneticPr fontId="1"/>
  </si>
  <si>
    <t>西暦</t>
    <rPh sb="0" eb="2">
      <t>セイレキ</t>
    </rPh>
    <phoneticPr fontId="1"/>
  </si>
  <si>
    <t>住　　　所</t>
    <rPh sb="0" eb="1">
      <t>ジュウ</t>
    </rPh>
    <rPh sb="4" eb="5">
      <t>ショ</t>
    </rPh>
    <phoneticPr fontId="1"/>
  </si>
  <si>
    <t>会社名</t>
    <rPh sb="0" eb="1">
      <t>カイ</t>
    </rPh>
    <rPh sb="1" eb="2">
      <t>シャ</t>
    </rPh>
    <rPh sb="2" eb="3">
      <t>ナ</t>
    </rPh>
    <phoneticPr fontId="1"/>
  </si>
  <si>
    <t>区分</t>
    <rPh sb="0" eb="2">
      <t>ゼイクブン</t>
    </rPh>
    <phoneticPr fontId="1"/>
  </si>
  <si>
    <t>　　　　　　　　　　　　・区分欄の ※ は軽減税率対象商品です。</t>
    <rPh sb="15" eb="16">
      <t>ラン</t>
    </rPh>
    <phoneticPr fontId="1"/>
  </si>
  <si>
    <t>今回出来高</t>
    <rPh sb="0" eb="1">
      <t>イマ</t>
    </rPh>
    <rPh sb="1" eb="2">
      <t>カイ</t>
    </rPh>
    <rPh sb="2" eb="3">
      <t>デ</t>
    </rPh>
    <rPh sb="3" eb="4">
      <t>コ</t>
    </rPh>
    <rPh sb="4" eb="5">
      <t>コウ</t>
    </rPh>
    <phoneticPr fontId="1"/>
  </si>
  <si>
    <t>今回請求額</t>
    <rPh sb="0" eb="1">
      <t>イマ</t>
    </rPh>
    <rPh sb="1" eb="2">
      <t>カイ</t>
    </rPh>
    <rPh sb="2" eb="3">
      <t>ショウ</t>
    </rPh>
    <rPh sb="3" eb="4">
      <t>モトム</t>
    </rPh>
    <rPh sb="4" eb="5">
      <t>ガク</t>
    </rPh>
    <phoneticPr fontId="1"/>
  </si>
  <si>
    <t>口座名義      　(カタカナ)</t>
    <rPh sb="0" eb="4">
      <t>コウザメイギ</t>
    </rPh>
    <phoneticPr fontId="1"/>
  </si>
  <si>
    <t>預金種目</t>
    <rPh sb="0" eb="2">
      <t>ヨキン</t>
    </rPh>
    <rPh sb="2" eb="4">
      <t>シュモク</t>
    </rPh>
    <phoneticPr fontId="1"/>
  </si>
  <si>
    <t xml:space="preserve"> 支　店 </t>
    <rPh sb="1" eb="2">
      <t>シ</t>
    </rPh>
    <rPh sb="3" eb="4">
      <t>テン</t>
    </rPh>
    <phoneticPr fontId="1"/>
  </si>
  <si>
    <t>支払査定額</t>
    <rPh sb="0" eb="2">
      <t>シハラ</t>
    </rPh>
    <rPh sb="2" eb="5">
      <t>サテイガク</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</si>
  <si>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</si>
  <si>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</si>
  <si>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</si>
  <si>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</si>
  <si>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</si>
  <si>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</si>
  <si>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</si>
  <si>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</si>
  <si>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</si>
  <si>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</si>
  <si>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表紙</t>
    <rPh sb="0" eb="2">
      <t>ヒョウシ</t>
    </rPh>
    <phoneticPr fontId="1"/>
  </si>
  <si>
    <t>税抜合計</t>
    <rPh sb="0" eb="4">
      <t>ゼイヌキゴウケイ</t>
    </rPh>
    <phoneticPr fontId="1"/>
  </si>
  <si>
    <t>工事</t>
    <rPh sb="0" eb="2">
      <t>コウジ</t>
    </rPh>
    <phoneticPr fontId="1"/>
  </si>
  <si>
    <t>—</t>
    <phoneticPr fontId="1"/>
  </si>
  <si>
    <t>栃木県鹿沼市府中町383番地</t>
    <rPh sb="0" eb="2">
      <t>トチギ</t>
    </rPh>
    <rPh sb="2" eb="3">
      <t>ケン</t>
    </rPh>
    <rPh sb="3" eb="5">
      <t>カヌマ</t>
    </rPh>
    <rPh sb="5" eb="6">
      <t>シ</t>
    </rPh>
    <rPh sb="6" eb="8">
      <t>フチュウ</t>
    </rPh>
    <rPh sb="8" eb="9">
      <t>マチ</t>
    </rPh>
    <rPh sb="12" eb="14">
      <t>バンチ</t>
    </rPh>
    <phoneticPr fontId="1"/>
  </si>
  <si>
    <t>神谷建設株式会社</t>
    <rPh sb="0" eb="8">
      <t>カミヤケンセツカブシキガイシャ</t>
    </rPh>
    <phoneticPr fontId="1"/>
  </si>
  <si>
    <t>〈 発行業者控 〉</t>
    <phoneticPr fontId="1"/>
  </si>
  <si>
    <t>税抜合計</t>
    <rPh sb="0" eb="2">
      <t>ゼイヌキ</t>
    </rPh>
    <rPh sb="2" eb="4">
      <t>ゴウケイ</t>
    </rPh>
    <phoneticPr fontId="1"/>
  </si>
  <si>
    <t>出来高累計</t>
    <rPh sb="0" eb="3">
      <t>デキダカ</t>
    </rPh>
    <rPh sb="3" eb="5">
      <t>ルイケイ</t>
    </rPh>
    <phoneticPr fontId="1"/>
  </si>
  <si>
    <t>工事</t>
    <rPh sb="0" eb="2">
      <t>コウジ</t>
    </rPh>
    <phoneticPr fontId="1"/>
  </si>
  <si>
    <t>金 　 額</t>
    <rPh sb="0" eb="1">
      <t>カネ</t>
    </rPh>
    <rPh sb="4" eb="5">
      <t>ガク</t>
    </rPh>
    <phoneticPr fontId="1"/>
  </si>
  <si>
    <t>金　　額</t>
    <phoneticPr fontId="1"/>
  </si>
  <si>
    <t>経理</t>
    <rPh sb="0" eb="2">
      <t>ケイリ</t>
    </rPh>
    <phoneticPr fontId="1"/>
  </si>
  <si>
    <t>非課税</t>
    <rPh sb="0" eb="3">
      <t>ヒカゼイ</t>
    </rPh>
    <phoneticPr fontId="1"/>
  </si>
  <si>
    <t>改訂履歴</t>
    <rPh sb="0" eb="2">
      <t>カイテイ</t>
    </rPh>
    <rPh sb="2" eb="4">
      <t>リレキ</t>
    </rPh>
    <phoneticPr fontId="2"/>
  </si>
  <si>
    <t>版数</t>
    <rPh sb="0" eb="2">
      <t>ハンスウ</t>
    </rPh>
    <phoneticPr fontId="2"/>
  </si>
  <si>
    <t>改定年月日</t>
    <rPh sb="0" eb="2">
      <t>カイテイ</t>
    </rPh>
    <rPh sb="2" eb="5">
      <t>ネンガッピ</t>
    </rPh>
    <phoneticPr fontId="2"/>
  </si>
  <si>
    <t>改訂内容</t>
    <rPh sb="0" eb="2">
      <t>カイテイ</t>
    </rPh>
    <rPh sb="2" eb="4">
      <t>ナイヨウ</t>
    </rPh>
    <phoneticPr fontId="2"/>
  </si>
  <si>
    <t>作成者</t>
    <rPh sb="0" eb="2">
      <t>サクセイ</t>
    </rPh>
    <rPh sb="2" eb="3">
      <t>シャ</t>
    </rPh>
    <phoneticPr fontId="2"/>
  </si>
  <si>
    <t>承認者</t>
    <rPh sb="0" eb="2">
      <t>ショウニン</t>
    </rPh>
    <rPh sb="2" eb="3">
      <t>シャ</t>
    </rPh>
    <phoneticPr fontId="2"/>
  </si>
  <si>
    <t>Ｖｅｒ1.0</t>
    <phoneticPr fontId="2"/>
  </si>
  <si>
    <t>初版発行</t>
    <rPh sb="0" eb="2">
      <t>ショハン</t>
    </rPh>
    <rPh sb="2" eb="4">
      <t>ハッコウ</t>
    </rPh>
    <phoneticPr fontId="2"/>
  </si>
  <si>
    <t>2023/11/10</t>
    <phoneticPr fontId="2"/>
  </si>
  <si>
    <t>Ver1.0</t>
    <phoneticPr fontId="1"/>
  </si>
  <si>
    <t>KAMIYAビル　2F</t>
    <phoneticPr fontId="1"/>
  </si>
  <si>
    <t>鹿沼営業所</t>
    <rPh sb="0" eb="5">
      <t>カヌマエイギョウショ</t>
    </rPh>
    <phoneticPr fontId="1"/>
  </si>
  <si>
    <t>FAX</t>
    <phoneticPr fontId="1"/>
  </si>
  <si>
    <t>0289-65-2124</t>
    <phoneticPr fontId="1"/>
  </si>
  <si>
    <t>神谷建設㈱倉庫新築工事</t>
    <rPh sb="0" eb="2">
      <t>カミヤ</t>
    </rPh>
    <rPh sb="2" eb="4">
      <t>ケンセツ</t>
    </rPh>
    <rPh sb="5" eb="7">
      <t>ソウコ</t>
    </rPh>
    <rPh sb="7" eb="9">
      <t>シンチク</t>
    </rPh>
    <rPh sb="9" eb="11">
      <t>コウジ</t>
    </rPh>
    <phoneticPr fontId="1"/>
  </si>
  <si>
    <t>式</t>
    <rPh sb="0" eb="1">
      <t>シキ</t>
    </rPh>
    <phoneticPr fontId="1"/>
  </si>
  <si>
    <t>屋根工事</t>
    <rPh sb="0" eb="4">
      <t>ヤネコウジ</t>
    </rPh>
    <phoneticPr fontId="1"/>
  </si>
  <si>
    <t>○○銀行</t>
    <rPh sb="2" eb="4">
      <t>ギンコウ</t>
    </rPh>
    <phoneticPr fontId="1"/>
  </si>
  <si>
    <t>普通預金</t>
    <rPh sb="0" eb="4">
      <t>フツウヨキン</t>
    </rPh>
    <phoneticPr fontId="1"/>
  </si>
  <si>
    <t>0123456</t>
    <phoneticPr fontId="1"/>
  </si>
  <si>
    <t>カミヤケンセツ(カ</t>
    <phoneticPr fontId="1"/>
  </si>
  <si>
    <t>　　　③</t>
    <phoneticPr fontId="1"/>
  </si>
  <si>
    <t>　　　④</t>
    <phoneticPr fontId="1"/>
  </si>
  <si>
    <t>⑦</t>
    <phoneticPr fontId="1"/>
  </si>
  <si>
    <t>⑧</t>
    <phoneticPr fontId="1"/>
  </si>
  <si>
    <t>　　　⑨</t>
    <phoneticPr fontId="1"/>
  </si>
  <si>
    <t>登録番号</t>
    <rPh sb="0" eb="4">
      <t>トウロクバンゴウ</t>
    </rPh>
    <phoneticPr fontId="1"/>
  </si>
  <si>
    <t>適格請求書発行事業者登録番号を入力ください。[ T－13桁の数字 ]</t>
    <phoneticPr fontId="1"/>
  </si>
  <si>
    <t>請求者</t>
    <rPh sb="0" eb="3">
      <t>セイキュウシャ</t>
    </rPh>
    <phoneticPr fontId="1"/>
  </si>
  <si>
    <t>③</t>
    <phoneticPr fontId="1"/>
  </si>
  <si>
    <t>工事番号</t>
    <rPh sb="0" eb="4">
      <t>コウジバンゴウ</t>
    </rPh>
    <phoneticPr fontId="1"/>
  </si>
  <si>
    <t>可能であれば入力をお願いします。</t>
    <phoneticPr fontId="1"/>
  </si>
  <si>
    <t>④</t>
    <phoneticPr fontId="1"/>
  </si>
  <si>
    <t>工事名</t>
    <rPh sb="0" eb="2">
      <t>コウジ</t>
    </rPh>
    <rPh sb="2" eb="3">
      <t>メイ</t>
    </rPh>
    <phoneticPr fontId="1"/>
  </si>
  <si>
    <t>注文番号</t>
    <rPh sb="0" eb="4">
      <t>チュウモンバンゴウ</t>
    </rPh>
    <phoneticPr fontId="1"/>
  </si>
  <si>
    <t>請求回数</t>
    <rPh sb="0" eb="4">
      <t>セイキュウカイスウ</t>
    </rPh>
    <phoneticPr fontId="1"/>
  </si>
  <si>
    <t>請求年月日</t>
    <rPh sb="0" eb="5">
      <t>セイキュウネンガッピ</t>
    </rPh>
    <phoneticPr fontId="1"/>
  </si>
  <si>
    <t>請求される締め切り日付を西暦で入力下さい</t>
    <rPh sb="0" eb="2">
      <t>セイキュウ</t>
    </rPh>
    <rPh sb="5" eb="6">
      <t>シ</t>
    </rPh>
    <rPh sb="7" eb="8">
      <t>キ</t>
    </rPh>
    <rPh sb="9" eb="11">
      <t>ヒヅケ</t>
    </rPh>
    <rPh sb="12" eb="14">
      <t>セイレキ</t>
    </rPh>
    <rPh sb="15" eb="17">
      <t>ニュウリョク</t>
    </rPh>
    <rPh sb="17" eb="18">
      <t>クダ</t>
    </rPh>
    <phoneticPr fontId="1"/>
  </si>
  <si>
    <t>金額端数処理</t>
    <rPh sb="0" eb="6">
      <t>キンガクハスウショリ</t>
    </rPh>
    <phoneticPr fontId="1"/>
  </si>
  <si>
    <t>▼</t>
  </si>
  <si>
    <t>「金額」欄の端数処理の計算方法を変更できます。</t>
    <rPh sb="1" eb="3">
      <t>キンガク</t>
    </rPh>
    <rPh sb="4" eb="5">
      <t>ラン</t>
    </rPh>
    <rPh sb="6" eb="10">
      <t>ハスウショリ</t>
    </rPh>
    <rPh sb="11" eb="15">
      <t>ケイサンホウホウ</t>
    </rPh>
    <rPh sb="16" eb="18">
      <t>ヘンコウ</t>
    </rPh>
    <phoneticPr fontId="1"/>
  </si>
  <si>
    <t>リストボタンから選択できます。</t>
    <phoneticPr fontId="1"/>
  </si>
  <si>
    <t>「切り捨て」「四捨五入」「切り上げ」を変更することにより「金額」の端数が自動計算されます。</t>
    <rPh sb="19" eb="21">
      <t>ヘンコウ</t>
    </rPh>
    <rPh sb="29" eb="31">
      <t>キンガク</t>
    </rPh>
    <rPh sb="33" eb="35">
      <t>ハスウ</t>
    </rPh>
    <rPh sb="36" eb="38">
      <t>ジドウ</t>
    </rPh>
    <rPh sb="38" eb="40">
      <t>ケイサン</t>
    </rPh>
    <phoneticPr fontId="1"/>
  </si>
  <si>
    <t>⑨</t>
    <phoneticPr fontId="1"/>
  </si>
  <si>
    <t>月日</t>
    <rPh sb="0" eb="1">
      <t>ツキ</t>
    </rPh>
    <rPh sb="1" eb="2">
      <t>ヒ</t>
    </rPh>
    <phoneticPr fontId="1"/>
  </si>
  <si>
    <t>明細行の月日は、工事実施日や請求月の月末日等を入力ください。空欄でも結構です。</t>
    <rPh sb="0" eb="2">
      <t>メイサイ</t>
    </rPh>
    <rPh sb="2" eb="3">
      <t>ギョウ</t>
    </rPh>
    <rPh sb="4" eb="5">
      <t>ツキ</t>
    </rPh>
    <rPh sb="5" eb="6">
      <t>ヒ</t>
    </rPh>
    <rPh sb="8" eb="10">
      <t>コウジ</t>
    </rPh>
    <rPh sb="10" eb="12">
      <t>ジッシ</t>
    </rPh>
    <rPh sb="12" eb="13">
      <t>ヒ</t>
    </rPh>
    <rPh sb="14" eb="17">
      <t>セイキュウヅキ</t>
    </rPh>
    <rPh sb="18" eb="20">
      <t>ゲツマツ</t>
    </rPh>
    <rPh sb="20" eb="21">
      <t>ヒ</t>
    </rPh>
    <rPh sb="21" eb="22">
      <t>トウ</t>
    </rPh>
    <rPh sb="23" eb="25">
      <t>ニュウリョク</t>
    </rPh>
    <rPh sb="30" eb="32">
      <t>クウラン</t>
    </rPh>
    <rPh sb="34" eb="36">
      <t>ケッコウ</t>
    </rPh>
    <phoneticPr fontId="1"/>
  </si>
  <si>
    <t>工事名、商品名等を入力ください。</t>
    <rPh sb="0" eb="3">
      <t>コウジメイ</t>
    </rPh>
    <rPh sb="4" eb="7">
      <t>ショウヒンメイ</t>
    </rPh>
    <rPh sb="7" eb="8">
      <t>トウ</t>
    </rPh>
    <rPh sb="9" eb="11">
      <t>ニュウリョク</t>
    </rPh>
    <phoneticPr fontId="1"/>
  </si>
  <si>
    <t>軽減税率対象商品(8％)の場合は、</t>
    <rPh sb="0" eb="4">
      <t>ケイゲンゼイリツ</t>
    </rPh>
    <rPh sb="4" eb="6">
      <t>タイショウ</t>
    </rPh>
    <rPh sb="6" eb="8">
      <t>ショウヒン</t>
    </rPh>
    <rPh sb="13" eb="15">
      <t>バアイ</t>
    </rPh>
    <phoneticPr fontId="1"/>
  </si>
  <si>
    <t>リストボタンから「※」マークを選択して下さい。</t>
    <rPh sb="15" eb="17">
      <t>センタク</t>
    </rPh>
    <rPh sb="19" eb="20">
      <t>クダ</t>
    </rPh>
    <phoneticPr fontId="1"/>
  </si>
  <si>
    <t>「※」マークが選択された行の商品は⑱及び⑲の8％欄に合計されます。</t>
    <rPh sb="7" eb="9">
      <t>センタク</t>
    </rPh>
    <rPh sb="12" eb="13">
      <t>ギョウ</t>
    </rPh>
    <rPh sb="14" eb="16">
      <t>ショウヒン</t>
    </rPh>
    <rPh sb="18" eb="19">
      <t>オヨ</t>
    </rPh>
    <rPh sb="24" eb="25">
      <t>ラン</t>
    </rPh>
    <rPh sb="26" eb="28">
      <t>ゴウケイ</t>
    </rPh>
    <phoneticPr fontId="1"/>
  </si>
  <si>
    <t>注文書を発行している場合は、契約内訳を入力ください。非契約の場合は空欄となります。</t>
    <rPh sb="0" eb="3">
      <t>チュウモンショ</t>
    </rPh>
    <rPh sb="4" eb="6">
      <t>ハッコウ</t>
    </rPh>
    <rPh sb="10" eb="12">
      <t>バアイ</t>
    </rPh>
    <rPh sb="14" eb="16">
      <t>ケイヤク</t>
    </rPh>
    <rPh sb="16" eb="18">
      <t>ウチワケ</t>
    </rPh>
    <rPh sb="19" eb="21">
      <t>ニュウリョク</t>
    </rPh>
    <phoneticPr fontId="1"/>
  </si>
  <si>
    <t>数量、単位、単価を入力ください。金額は自動計算されます。</t>
    <rPh sb="0" eb="2">
      <t>スウリョウ</t>
    </rPh>
    <rPh sb="3" eb="5">
      <t>タンイ</t>
    </rPh>
    <rPh sb="6" eb="8">
      <t>タンカ</t>
    </rPh>
    <rPh sb="9" eb="11">
      <t>ニュウリョク</t>
    </rPh>
    <rPh sb="16" eb="18">
      <t>キンガク</t>
    </rPh>
    <rPh sb="19" eb="23">
      <t>ジドウケイサン</t>
    </rPh>
    <phoneticPr fontId="1"/>
  </si>
  <si>
    <t>該当の工事の請求が1回目の場合、今回の出来高を入力、2回目以降の請求については、今回までの</t>
    <rPh sb="0" eb="2">
      <t>ガイトウ</t>
    </rPh>
    <rPh sb="3" eb="5">
      <t>コウジ</t>
    </rPh>
    <rPh sb="6" eb="8">
      <t>セイキュウ</t>
    </rPh>
    <rPh sb="10" eb="12">
      <t>カイメ</t>
    </rPh>
    <rPh sb="13" eb="15">
      <t>バアイ</t>
    </rPh>
    <rPh sb="16" eb="18">
      <t>コンカイ</t>
    </rPh>
    <rPh sb="19" eb="22">
      <t>デキダカ</t>
    </rPh>
    <rPh sb="23" eb="25">
      <t>ニュウリョク</t>
    </rPh>
    <rPh sb="27" eb="29">
      <t>カイメ</t>
    </rPh>
    <rPh sb="29" eb="31">
      <t>イコウ</t>
    </rPh>
    <rPh sb="32" eb="34">
      <t>セイキュウ</t>
    </rPh>
    <rPh sb="40" eb="42">
      <t>コンカイ</t>
    </rPh>
    <phoneticPr fontId="1"/>
  </si>
  <si>
    <t>出来高累計を入力ください。</t>
    <rPh sb="0" eb="3">
      <t>デキダカ</t>
    </rPh>
    <rPh sb="3" eb="5">
      <t>ルイケイ</t>
    </rPh>
    <rPh sb="6" eb="8">
      <t>ニュウリョク</t>
    </rPh>
    <phoneticPr fontId="1"/>
  </si>
  <si>
    <t>該当の工事の今回の出来高を入力してください。</t>
    <rPh sb="0" eb="2">
      <t>ガイトウ</t>
    </rPh>
    <rPh sb="3" eb="5">
      <t>コウジ</t>
    </rPh>
    <rPh sb="6" eb="8">
      <t>コンカイ</t>
    </rPh>
    <rPh sb="9" eb="12">
      <t>デキダカ</t>
    </rPh>
    <rPh sb="13" eb="15">
      <t>ニュウリョク</t>
    </rPh>
    <phoneticPr fontId="1"/>
  </si>
  <si>
    <t>【注文契約がある場合】</t>
    <rPh sb="1" eb="3">
      <t>チュウモン</t>
    </rPh>
    <rPh sb="3" eb="5">
      <t>ケイヤク</t>
    </rPh>
    <rPh sb="8" eb="10">
      <t>バアイ</t>
    </rPh>
    <phoneticPr fontId="1"/>
  </si>
  <si>
    <t>【注文契約がない場合】</t>
    <rPh sb="1" eb="3">
      <t>チュウモン</t>
    </rPh>
    <rPh sb="3" eb="5">
      <t>ケイヤク</t>
    </rPh>
    <rPh sb="8" eb="10">
      <t>バアイ</t>
    </rPh>
    <phoneticPr fontId="1"/>
  </si>
  <si>
    <t>⑮</t>
    <phoneticPr fontId="1"/>
  </si>
  <si>
    <t>前回迄の出来高累計額</t>
    <rPh sb="0" eb="2">
      <t>ゼンカイ</t>
    </rPh>
    <rPh sb="2" eb="3">
      <t>マデ</t>
    </rPh>
    <rPh sb="4" eb="7">
      <t>デキダカ</t>
    </rPh>
    <rPh sb="7" eb="10">
      <t>ルイケイガク</t>
    </rPh>
    <phoneticPr fontId="1"/>
  </si>
  <si>
    <t>⑯</t>
    <phoneticPr fontId="1"/>
  </si>
  <si>
    <t>⑰</t>
    <phoneticPr fontId="1"/>
  </si>
  <si>
    <t>今回請求額</t>
    <rPh sb="0" eb="5">
      <t>コンカイセイキュウガク</t>
    </rPh>
    <phoneticPr fontId="1"/>
  </si>
  <si>
    <t>摘要欄に取引内容の明細を入力されずに「別紙   明細請求書の通り」など として貴社の請求書、</t>
    <rPh sb="0" eb="2">
      <t>テキヨウ</t>
    </rPh>
    <rPh sb="2" eb="3">
      <t>ラン</t>
    </rPh>
    <rPh sb="4" eb="6">
      <t>トリヒキ</t>
    </rPh>
    <rPh sb="6" eb="8">
      <t>ナイヨウ</t>
    </rPh>
    <rPh sb="9" eb="11">
      <t>メイサイ</t>
    </rPh>
    <rPh sb="12" eb="14">
      <t>ニュウリョク</t>
    </rPh>
    <phoneticPr fontId="1"/>
  </si>
  <si>
    <t>⑱</t>
    <phoneticPr fontId="1"/>
  </si>
  <si>
    <t>税抜金額</t>
    <rPh sb="0" eb="2">
      <t>ゼイヌキ</t>
    </rPh>
    <rPh sb="2" eb="4">
      <t>キンガク</t>
    </rPh>
    <phoneticPr fontId="1"/>
  </si>
  <si>
    <t>⑰の今回請求額が転記されます。ご確認ください。</t>
    <rPh sb="2" eb="7">
      <t>コンカイセイキュウガク</t>
    </rPh>
    <rPh sb="8" eb="10">
      <t>テンキ</t>
    </rPh>
    <rPh sb="16" eb="18">
      <t>カクニン</t>
    </rPh>
    <phoneticPr fontId="1"/>
  </si>
  <si>
    <t>⑪区分欄で※マークを付けた取引は「8％」欄に合計が転記されます。それ以外は「10％」欄です。</t>
    <rPh sb="1" eb="3">
      <t>クブン</t>
    </rPh>
    <rPh sb="3" eb="4">
      <t>ラン</t>
    </rPh>
    <rPh sb="10" eb="11">
      <t>ツ</t>
    </rPh>
    <rPh sb="13" eb="15">
      <t>トリヒキ</t>
    </rPh>
    <rPh sb="20" eb="21">
      <t>ラン</t>
    </rPh>
    <rPh sb="22" eb="24">
      <t>ゴウケイ</t>
    </rPh>
    <rPh sb="25" eb="27">
      <t>テンキ</t>
    </rPh>
    <rPh sb="34" eb="36">
      <t>イガイ</t>
    </rPh>
    <rPh sb="42" eb="43">
      <t>ラン</t>
    </rPh>
    <phoneticPr fontId="1"/>
  </si>
  <si>
    <t>⑲</t>
    <phoneticPr fontId="1"/>
  </si>
  <si>
    <t>⑳</t>
    <phoneticPr fontId="1"/>
  </si>
  <si>
    <t>今回請求金額</t>
    <rPh sb="0" eb="2">
      <t>コンカイ</t>
    </rPh>
    <rPh sb="2" eb="4">
      <t>セイキュウ</t>
    </rPh>
    <rPh sb="4" eb="6">
      <t>キンガク</t>
    </rPh>
    <phoneticPr fontId="1"/>
  </si>
  <si>
    <t>税抜金額と消費税を足した金額が表示されます。　　⑱+⑲=⑳</t>
    <rPh sb="0" eb="4">
      <t>ゼイヌキキンガク</t>
    </rPh>
    <rPh sb="5" eb="8">
      <t>ショウヒゼイ</t>
    </rPh>
    <rPh sb="9" eb="10">
      <t>タ</t>
    </rPh>
    <rPh sb="12" eb="14">
      <t>キンガク</t>
    </rPh>
    <rPh sb="15" eb="17">
      <t>ヒョウジ</t>
    </rPh>
    <phoneticPr fontId="1"/>
  </si>
  <si>
    <t>㉑</t>
    <phoneticPr fontId="1"/>
  </si>
  <si>
    <t>振込先銀行名は銀行、信用金庫、協同組合まで入力して下さい。</t>
    <phoneticPr fontId="1"/>
  </si>
  <si>
    <t>本・支店名は本店、支店、出張所まで入力して下さい。</t>
    <phoneticPr fontId="1"/>
  </si>
  <si>
    <t>口座名義はカタカナで入力して下さい。</t>
    <phoneticPr fontId="1"/>
  </si>
  <si>
    <t>預金区分は「普通預金」又は「当座預金」を入力して下さい。</t>
    <rPh sb="8" eb="10">
      <t>ヨキン</t>
    </rPh>
    <rPh sb="16" eb="18">
      <t>ヨキン</t>
    </rPh>
    <phoneticPr fontId="1"/>
  </si>
  <si>
    <t>㉒</t>
    <phoneticPr fontId="1"/>
  </si>
  <si>
    <t>⑩⑪⑫⑬請求内訳</t>
    <phoneticPr fontId="1"/>
  </si>
  <si>
    <t>請求内訳が表紙(16行)以上になる場合は「内訳明」を①から順に入力して下さい。</t>
    <rPh sb="0" eb="2">
      <t>セイキュウ</t>
    </rPh>
    <rPh sb="2" eb="4">
      <t>ウチワケ</t>
    </rPh>
    <rPh sb="5" eb="7">
      <t>ヒョウシ</t>
    </rPh>
    <rPh sb="10" eb="11">
      <t>ギョウ</t>
    </rPh>
    <rPh sb="12" eb="14">
      <t>イジョウ</t>
    </rPh>
    <rPh sb="17" eb="19">
      <t>バアイ</t>
    </rPh>
    <phoneticPr fontId="1"/>
  </si>
  <si>
    <t>金額は数量と単価を入力すると自動計算されます。端数は⑧で選択した設定で計算します。</t>
    <rPh sb="0" eb="2">
      <t>キンガク</t>
    </rPh>
    <phoneticPr fontId="1"/>
  </si>
  <si>
    <t>⑪区分</t>
    <rPh sb="1" eb="3">
      <t>クブン</t>
    </rPh>
    <phoneticPr fontId="1"/>
  </si>
  <si>
    <t>⑬今回迄の出来高</t>
    <phoneticPr fontId="1"/>
  </si>
  <si>
    <t>⑩摘要</t>
    <phoneticPr fontId="1"/>
  </si>
  <si>
    <t>⑫契約</t>
    <phoneticPr fontId="1"/>
  </si>
  <si>
    <t>今回迄の出来高累計額</t>
    <phoneticPr fontId="1"/>
  </si>
  <si>
    <t>⑭</t>
    <phoneticPr fontId="1"/>
  </si>
  <si>
    <t>今回迄の出来高の金額を合計します。ご確認下さい。(自動計算)</t>
    <rPh sb="8" eb="10">
      <t>キンガク</t>
    </rPh>
    <rPh sb="11" eb="13">
      <t>ゴウケイ</t>
    </rPh>
    <rPh sb="18" eb="20">
      <t>カクニン</t>
    </rPh>
    <rPh sb="20" eb="21">
      <t>クダ</t>
    </rPh>
    <rPh sb="25" eb="29">
      <t>ジドウケイサン</t>
    </rPh>
    <phoneticPr fontId="1"/>
  </si>
  <si>
    <t>請求が1回目の場合は空欄、2回目以降の請求については、前回迄の出来高累計を入力して下さい。</t>
    <rPh sb="0" eb="2">
      <t>セイキュウ</t>
    </rPh>
    <rPh sb="4" eb="6">
      <t>カイメ</t>
    </rPh>
    <rPh sb="7" eb="9">
      <t>バアイ</t>
    </rPh>
    <rPh sb="10" eb="12">
      <t>クウラン</t>
    </rPh>
    <rPh sb="14" eb="16">
      <t>カイメ</t>
    </rPh>
    <rPh sb="16" eb="18">
      <t>イコウ</t>
    </rPh>
    <rPh sb="19" eb="21">
      <t>セイキュウ</t>
    </rPh>
    <rPh sb="27" eb="29">
      <t>ゼンカイ</t>
    </rPh>
    <rPh sb="29" eb="30">
      <t>マデ</t>
    </rPh>
    <rPh sb="31" eb="36">
      <t>デキダカルイケイ</t>
    </rPh>
    <rPh sb="37" eb="39">
      <t>ニュウリョク</t>
    </rPh>
    <rPh sb="41" eb="42">
      <t>クダ</t>
    </rPh>
    <phoneticPr fontId="1"/>
  </si>
  <si>
    <t>今回迄の出来高累計額から前回迄の出来高累計額を引いた金額が自動計算されます。（⑭-⑮=⑯）</t>
    <rPh sb="0" eb="3">
      <t>コンカイマデ</t>
    </rPh>
    <rPh sb="4" eb="7">
      <t>デキダカ</t>
    </rPh>
    <rPh sb="7" eb="10">
      <t>ルイケイガク</t>
    </rPh>
    <rPh sb="12" eb="14">
      <t>ゼンカイ</t>
    </rPh>
    <rPh sb="14" eb="15">
      <t>マデ</t>
    </rPh>
    <rPh sb="16" eb="21">
      <t>デキダカルイケイ</t>
    </rPh>
    <rPh sb="21" eb="22">
      <t>ガク</t>
    </rPh>
    <rPh sb="23" eb="24">
      <t>ヒ</t>
    </rPh>
    <rPh sb="26" eb="28">
      <t>キンガク</t>
    </rPh>
    <rPh sb="29" eb="31">
      <t>ジドウ</t>
    </rPh>
    <rPh sb="31" eb="33">
      <t>ケイサン</t>
    </rPh>
    <phoneticPr fontId="1"/>
  </si>
  <si>
    <t>今回出来高=今回請求額（自動計算されます。）</t>
    <rPh sb="0" eb="2">
      <t>コンカイ</t>
    </rPh>
    <rPh sb="2" eb="5">
      <t>デキダカ</t>
    </rPh>
    <rPh sb="6" eb="8">
      <t>コンカイ</t>
    </rPh>
    <rPh sb="8" eb="11">
      <t>セイキュウガク</t>
    </rPh>
    <rPh sb="12" eb="16">
      <t>ジドウケイサン</t>
    </rPh>
    <phoneticPr fontId="1"/>
  </si>
  <si>
    <t>消費税率「10%」・軽減税率「8％」に設定されています。</t>
    <rPh sb="0" eb="4">
      <t>ショウヒゼイリツ</t>
    </rPh>
    <rPh sb="19" eb="21">
      <t>セッテイ</t>
    </rPh>
    <phoneticPr fontId="1"/>
  </si>
  <si>
    <t>適格請求書発行事業者登録が未登録の事業者は空欄となります。</t>
    <rPh sb="13" eb="16">
      <t>ミトウロク</t>
    </rPh>
    <rPh sb="17" eb="20">
      <t>ジギョウシャ</t>
    </rPh>
    <rPh sb="21" eb="23">
      <t>クウラン</t>
    </rPh>
    <phoneticPr fontId="1"/>
  </si>
  <si>
    <t>内訳書①～⑩に入力した金額は表紙に累計されます。</t>
    <rPh sb="0" eb="2">
      <t>ウチワケ</t>
    </rPh>
    <rPh sb="2" eb="3">
      <t>ショ</t>
    </rPh>
    <rPh sb="7" eb="9">
      <t>ニュウリョク</t>
    </rPh>
    <rPh sb="11" eb="13">
      <t>キンガク</t>
    </rPh>
    <rPh sb="14" eb="16">
      <t>ヒョウシ</t>
    </rPh>
    <rPh sb="17" eb="19">
      <t>ルイケイ</t>
    </rPh>
    <phoneticPr fontId="1"/>
  </si>
  <si>
    <t>神谷建設㈱   指定請求書の記入要領</t>
    <rPh sb="0" eb="4">
      <t>カミヤケンセツ</t>
    </rPh>
    <phoneticPr fontId="1"/>
  </si>
  <si>
    <t>㉓</t>
    <phoneticPr fontId="1"/>
  </si>
  <si>
    <t>㉔</t>
    <phoneticPr fontId="1"/>
  </si>
  <si>
    <t>消費税端数処理</t>
    <rPh sb="0" eb="3">
      <t>ショウヒゼイ</t>
    </rPh>
    <rPh sb="3" eb="7">
      <t>ハスウショリ</t>
    </rPh>
    <phoneticPr fontId="1"/>
  </si>
  <si>
    <t>「消費税」欄の端数処理の計算方法を変更できます。</t>
    <rPh sb="1" eb="4">
      <t>ショウヒゼイ</t>
    </rPh>
    <rPh sb="5" eb="6">
      <t>ラン</t>
    </rPh>
    <rPh sb="7" eb="11">
      <t>ハスウショリ</t>
    </rPh>
    <rPh sb="12" eb="16">
      <t>ケイサンホウホウ</t>
    </rPh>
    <rPh sb="17" eb="19">
      <t>ヘンコウ</t>
    </rPh>
    <phoneticPr fontId="1"/>
  </si>
  <si>
    <t>「切り捨て」「四捨五入」「切り上げ」を変更することにより「消費税」の端数が自動計算されます。</t>
    <rPh sb="19" eb="21">
      <t>ヘンコウ</t>
    </rPh>
    <rPh sb="29" eb="32">
      <t>ショウヒゼイ</t>
    </rPh>
    <rPh sb="34" eb="36">
      <t>ハスウ</t>
    </rPh>
    <rPh sb="37" eb="39">
      <t>ジドウ</t>
    </rPh>
    <rPh sb="39" eb="41">
      <t>ケイサン</t>
    </rPh>
    <phoneticPr fontId="1"/>
  </si>
  <si>
    <t>■振込先の変更がある場合は、請求書の振込先を変更すると共に当社総務部までご連絡ください。</t>
    <rPh sb="14" eb="17">
      <t>セイキュウショ</t>
    </rPh>
    <rPh sb="18" eb="21">
      <t>フリコミサキ</t>
    </rPh>
    <rPh sb="22" eb="24">
      <t>ヘンコウ</t>
    </rPh>
    <rPh sb="27" eb="28">
      <t>トモ</t>
    </rPh>
    <rPh sb="29" eb="31">
      <t>トウシャ</t>
    </rPh>
    <rPh sb="31" eb="34">
      <t>ソウムブ</t>
    </rPh>
    <phoneticPr fontId="1"/>
  </si>
  <si>
    <t>平塚</t>
    <rPh sb="0" eb="2">
      <t>ヒラツカ</t>
    </rPh>
    <phoneticPr fontId="1"/>
  </si>
  <si>
    <t>及び</t>
    <rPh sb="0" eb="1">
      <t>オヨ</t>
    </rPh>
    <phoneticPr fontId="1"/>
  </si>
  <si>
    <t>消費税率及び軽減税率が変更になった際は変更して下さい。</t>
    <rPh sb="4" eb="5">
      <t>オヨ</t>
    </rPh>
    <rPh sb="6" eb="8">
      <t>ケイゲン</t>
    </rPh>
    <rPh sb="8" eb="10">
      <t>ゼイリツ</t>
    </rPh>
    <phoneticPr fontId="1"/>
  </si>
  <si>
    <t>・「発行業者控」の白いセルに必要事項を入力いただき、「発行業者控」を除いた「経理部」 「工事部」の2枚をご提出下さい。　　　　　　　　　・押印を忘れずお願いいたします。(発行業者控を除く。)　　　　　　　　　　　　　　　　　　　　　　　　　　　　　　　　　　　　　　　　　　　　　　　　　　　　・詳しい記入方法は「記入要領」シートをご確認下さい。</t>
    <rPh sb="9" eb="10">
      <t>シロ</t>
    </rPh>
    <rPh sb="14" eb="16">
      <t>ヒツヨウ</t>
    </rPh>
    <rPh sb="16" eb="18">
      <t>ジコウ</t>
    </rPh>
    <rPh sb="19" eb="21">
      <t>ニュウリョク</t>
    </rPh>
    <rPh sb="34" eb="35">
      <t>ノゾ</t>
    </rPh>
    <rPh sb="69" eb="71">
      <t>オウイン</t>
    </rPh>
    <rPh sb="72" eb="73">
      <t>ワス</t>
    </rPh>
    <rPh sb="76" eb="77">
      <t>ネガ</t>
    </rPh>
    <rPh sb="85" eb="89">
      <t>ハッコウギョウシャ</t>
    </rPh>
    <rPh sb="89" eb="90">
      <t>ヒカ</t>
    </rPh>
    <rPh sb="91" eb="92">
      <t>ノゾ</t>
    </rPh>
    <rPh sb="148" eb="149">
      <t>クワ</t>
    </rPh>
    <rPh sb="151" eb="153">
      <t>キニュウ</t>
    </rPh>
    <rPh sb="153" eb="155">
      <t>ホウホウ</t>
    </rPh>
    <rPh sb="157" eb="161">
      <t>キニュウヨウリョウ</t>
    </rPh>
    <rPh sb="167" eb="169">
      <t>カクニン</t>
    </rPh>
    <rPh sb="169" eb="170">
      <t>クダ</t>
    </rPh>
    <phoneticPr fontId="1"/>
  </si>
  <si>
    <t>御中</t>
    <phoneticPr fontId="1"/>
  </si>
  <si>
    <t>消費税率</t>
    <rPh sb="0" eb="3">
      <t>ショウヒゼイ</t>
    </rPh>
    <rPh sb="3" eb="4">
      <t>リツ</t>
    </rPh>
    <phoneticPr fontId="1"/>
  </si>
  <si>
    <t>A</t>
    <phoneticPr fontId="1"/>
  </si>
  <si>
    <t>⑱税抜金額に対する消費税が表示されます。</t>
    <rPh sb="1" eb="5">
      <t>ゼイヌキキンガク</t>
    </rPh>
    <rPh sb="6" eb="7">
      <t>タイ</t>
    </rPh>
    <rPh sb="9" eb="12">
      <t>ショウヒゼイ</t>
    </rPh>
    <rPh sb="13" eb="15">
      <t>ヒョウジ</t>
    </rPh>
    <phoneticPr fontId="1"/>
  </si>
  <si>
    <t>工事ごとの請求回数の把握にお使い下さい。(空欄でも結構です。)</t>
    <rPh sb="0" eb="2">
      <t>コウジ</t>
    </rPh>
    <rPh sb="5" eb="7">
      <t>セイキュウ</t>
    </rPh>
    <rPh sb="7" eb="9">
      <t>カイスウ</t>
    </rPh>
    <rPh sb="10" eb="12">
      <t>ハアク</t>
    </rPh>
    <rPh sb="14" eb="15">
      <t>ツカ</t>
    </rPh>
    <rPh sb="16" eb="17">
      <t>クダ</t>
    </rPh>
    <rPh sb="21" eb="23">
      <t>クウラン</t>
    </rPh>
    <rPh sb="25" eb="27">
      <t>ケッコウ</t>
    </rPh>
    <phoneticPr fontId="1"/>
  </si>
  <si>
    <t>請求先会社名</t>
    <rPh sb="0" eb="3">
      <t>セイキュウサキ</t>
    </rPh>
    <rPh sb="3" eb="6">
      <t>カイシャメイ</t>
    </rPh>
    <phoneticPr fontId="1"/>
  </si>
  <si>
    <t>・当社請求書は、「発行業者控」 「経理部」 「工事部」の3枚1組で、「発行業者控」を除く「経理部」 「工事部」の2枚をご提出下さい。</t>
    <phoneticPr fontId="1"/>
  </si>
  <si>
    <t>通常は「神谷建設株式会社」となりますのでそのままご提出下さい。</t>
    <rPh sb="0" eb="2">
      <t>ツウジョウ</t>
    </rPh>
    <rPh sb="4" eb="12">
      <t>カミヤケンセツカブシキガイシャ</t>
    </rPh>
    <rPh sb="25" eb="27">
      <t>テイシュツ</t>
    </rPh>
    <rPh sb="27" eb="28">
      <t>クダ</t>
    </rPh>
    <phoneticPr fontId="1"/>
  </si>
  <si>
    <t>ただし、共同企業体の工事の場合には企業体名に修正して提出下さい。</t>
    <rPh sb="10" eb="12">
      <t>コウジ</t>
    </rPh>
    <rPh sb="17" eb="21">
      <t>キギョウタイメイ</t>
    </rPh>
    <rPh sb="22" eb="24">
      <t>シュウセイ</t>
    </rPh>
    <rPh sb="26" eb="28">
      <t>テイシュツ</t>
    </rPh>
    <rPh sb="28" eb="29">
      <t>クダ</t>
    </rPh>
    <phoneticPr fontId="1"/>
  </si>
  <si>
    <t>今回立替控除額</t>
    <rPh sb="0" eb="7">
      <t>コンカイタテカエコウジョガク</t>
    </rPh>
    <phoneticPr fontId="1"/>
  </si>
  <si>
    <t>・ご提出の際、「見積書表紙」の「経理部」 「工事部」には必ず押印してご提出下さい。</t>
    <rPh sb="2" eb="4">
      <t>テイシュツ</t>
    </rPh>
    <rPh sb="5" eb="6">
      <t>サイ</t>
    </rPh>
    <rPh sb="8" eb="11">
      <t>ミツモリショ</t>
    </rPh>
    <rPh sb="11" eb="13">
      <t>ヒョウシ</t>
    </rPh>
    <rPh sb="35" eb="37">
      <t>テイシュツ</t>
    </rPh>
    <phoneticPr fontId="1"/>
  </si>
  <si>
    <t>・「請求書表紙」に記入しきれない場合は、「内訳書」をお使い下さい。金額は自動計算され、合計額は「見積書表紙」の「今回請求額」</t>
    <rPh sb="2" eb="5">
      <t>セイキュウショ</t>
    </rPh>
    <rPh sb="5" eb="7">
      <t>ヒョウシ</t>
    </rPh>
    <rPh sb="9" eb="11">
      <t>キニュウ</t>
    </rPh>
    <rPh sb="16" eb="18">
      <t>バアイ</t>
    </rPh>
    <rPh sb="21" eb="24">
      <t>ウチワケショ</t>
    </rPh>
    <rPh sb="27" eb="28">
      <t>ツカ</t>
    </rPh>
    <rPh sb="29" eb="30">
      <t>クダ</t>
    </rPh>
    <rPh sb="33" eb="35">
      <t>キンガク</t>
    </rPh>
    <rPh sb="36" eb="40">
      <t>ジドウケイサン</t>
    </rPh>
    <rPh sb="43" eb="45">
      <t>ゴウケイ</t>
    </rPh>
    <rPh sb="45" eb="46">
      <t>ガク</t>
    </rPh>
    <rPh sb="48" eb="51">
      <t>ミツモリショ</t>
    </rPh>
    <rPh sb="51" eb="53">
      <t>ヒョウシ</t>
    </rPh>
    <rPh sb="56" eb="61">
      <t>コンカイセイキュウガク</t>
    </rPh>
    <phoneticPr fontId="1"/>
  </si>
  <si>
    <t>　に反映されます。（「内訳書」への捺印は必要ありません。）</t>
    <rPh sb="2" eb="4">
      <t>ハンエイ</t>
    </rPh>
    <rPh sb="11" eb="14">
      <t>ウチワケショ</t>
    </rPh>
    <rPh sb="17" eb="19">
      <t>ナツイン</t>
    </rPh>
    <rPh sb="20" eb="22">
      <t>ヒツヨウ</t>
    </rPh>
    <phoneticPr fontId="1"/>
  </si>
  <si>
    <t>住所、会社名、電話番号を入力ください。（ゴム印でも可です。）</t>
    <rPh sb="3" eb="5">
      <t>カイシャ</t>
    </rPh>
    <phoneticPr fontId="1"/>
  </si>
  <si>
    <t>該当の工事の名称を必ず入力ください。（工事名称ごとにご請求ください。）</t>
    <phoneticPr fontId="1"/>
  </si>
  <si>
    <t>工事の名称がご不明な場合は、当社 工事担当者に確認ください。</t>
    <phoneticPr fontId="1"/>
  </si>
  <si>
    <t>※市町村名等だけの記入はご遠慮ください。</t>
    <rPh sb="1" eb="2">
      <t>シ</t>
    </rPh>
    <rPh sb="3" eb="4">
      <t>ソン</t>
    </rPh>
    <phoneticPr fontId="1"/>
  </si>
  <si>
    <t>工事番号が不明な場合は、未入力でも差し支えありませんが、当社 工事担当者に確認いただき、</t>
    <phoneticPr fontId="1"/>
  </si>
  <si>
    <t>注文契約がある場合は注文書番号をご入力ください。</t>
    <rPh sb="0" eb="4">
      <t>チュウモンケイヤク</t>
    </rPh>
    <rPh sb="7" eb="9">
      <t>バアイ</t>
    </rPh>
    <rPh sb="10" eb="13">
      <t>チュウモンショ</t>
    </rPh>
    <rPh sb="13" eb="15">
      <t>バンゴウ</t>
    </rPh>
    <rPh sb="17" eb="19">
      <t>ニュウリョク</t>
    </rPh>
    <phoneticPr fontId="1"/>
  </si>
  <si>
    <t>もしくは請求の明細書などの書類（いづれも工事ごとになっているもの。）を添付いただいても結構です。</t>
    <rPh sb="20" eb="22">
      <t>コウジケッコウ</t>
    </rPh>
    <phoneticPr fontId="1"/>
  </si>
  <si>
    <t>■請求書は縦方向のA4サイズで白黒印刷して当社へ提出ください。</t>
    <rPh sb="15" eb="17">
      <t>シロクロ</t>
    </rPh>
    <phoneticPr fontId="1"/>
  </si>
  <si>
    <t>振込先　　金融機関</t>
    <rPh sb="0" eb="2">
      <t>フリコミ</t>
    </rPh>
    <rPh sb="2" eb="3">
      <t>サキ</t>
    </rPh>
    <rPh sb="5" eb="9">
      <t>キンユウキカン</t>
    </rPh>
    <phoneticPr fontId="1"/>
  </si>
  <si>
    <t>振込先　　金融機関</t>
    <rPh sb="0" eb="3">
      <t>フリコミサキ</t>
    </rPh>
    <rPh sb="5" eb="7">
      <t>キンユウ</t>
    </rPh>
    <rPh sb="7" eb="9">
      <t>キカン</t>
    </rPh>
    <phoneticPr fontId="1"/>
  </si>
  <si>
    <t>※注　消費税率が8％及び10％が混在している請求書には入力できません。</t>
    <rPh sb="1" eb="2">
      <t>チュウ</t>
    </rPh>
    <rPh sb="24" eb="25">
      <t>ショ</t>
    </rPh>
    <phoneticPr fontId="1"/>
  </si>
  <si>
    <t>振込先金融機関</t>
    <rPh sb="0" eb="3">
      <t>フリコミサキ</t>
    </rPh>
    <rPh sb="3" eb="7">
      <t>キンユウキカン</t>
    </rPh>
    <phoneticPr fontId="1"/>
  </si>
  <si>
    <t>※注　消費税率8％と10％が混在しても対応できますが、その場合は当月の出来高分を請求して下さい。</t>
    <rPh sb="19" eb="21">
      <t>タイオウ</t>
    </rPh>
    <rPh sb="29" eb="31">
      <t>バアイ</t>
    </rPh>
    <rPh sb="32" eb="34">
      <t>トウゲツ</t>
    </rPh>
    <rPh sb="35" eb="38">
      <t>デキダカ</t>
    </rPh>
    <rPh sb="38" eb="39">
      <t>ブン</t>
    </rPh>
    <rPh sb="40" eb="42">
      <t>セイキュウ</t>
    </rPh>
    <rPh sb="44" eb="45">
      <t>クダ</t>
    </rPh>
    <phoneticPr fontId="1"/>
  </si>
  <si>
    <t>　　　　8％・10％が混在する請求書を作成した場合、「前回迄の出来高累計額」は入力でなくなります。</t>
    <rPh sb="11" eb="13">
      <t>コンザイ</t>
    </rPh>
    <rPh sb="15" eb="18">
      <t>セイキュウショ</t>
    </rPh>
    <rPh sb="19" eb="21">
      <t>サクセイ</t>
    </rPh>
    <rPh sb="23" eb="25">
      <t>バアイ</t>
    </rPh>
    <rPh sb="27" eb="30">
      <t>ゼンカイマデ</t>
    </rPh>
    <rPh sb="31" eb="34">
      <t>デキダカ</t>
    </rPh>
    <rPh sb="34" eb="37">
      <t>ルイケイガク</t>
    </rPh>
    <rPh sb="39" eb="41">
      <t>ニュウリョク</t>
    </rPh>
    <phoneticPr fontId="1"/>
  </si>
  <si>
    <t>今回立替控除額</t>
    <rPh sb="0" eb="2">
      <t>コンカイ</t>
    </rPh>
    <rPh sb="2" eb="4">
      <t>タテカエ</t>
    </rPh>
    <rPh sb="4" eb="6">
      <t>コウジョ</t>
    </rPh>
    <rPh sb="6" eb="7">
      <t>ガク</t>
    </rPh>
    <phoneticPr fontId="1"/>
  </si>
  <si>
    <t>　又は、摘要欄に取引内容の明細を入力されずに「別紙  明細請求書の通り」など として貴社の請求書、もしくは請求の明細書などの</t>
    <rPh sb="1" eb="2">
      <t>マタ</t>
    </rPh>
    <rPh sb="27" eb="29">
      <t>ベッシ</t>
    </rPh>
    <phoneticPr fontId="1"/>
  </si>
  <si>
    <t>　書類（いづれも工事ごとになっているもの。）を添付いただいても結構です。</t>
    <phoneticPr fontId="1"/>
  </si>
  <si>
    <t>※当社の請求締め日は「月末」、請求書の提出期限は「翌月5日」、そのお支払いは「翌々月10日」となっております。</t>
    <rPh sb="11" eb="13">
      <t>ゲツマツ</t>
    </rPh>
    <rPh sb="15" eb="18">
      <t>セイキュウショ</t>
    </rPh>
    <rPh sb="19" eb="21">
      <t>テイシュツ</t>
    </rPh>
    <rPh sb="21" eb="23">
      <t>キゲン</t>
    </rPh>
    <rPh sb="25" eb="27">
      <t>ヨクゲツ</t>
    </rPh>
    <rPh sb="28" eb="2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</si>
</sst>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Red]\-#,##0\ "/>
    <numFmt numFmtId="178" formatCode="0_ "/>
    <numFmt numFmtId="179" formatCode="[DBNum3]0"/>
  </numFmts>
  <fonts count="4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HGP明朝B"/>
      <family val="1"/>
      <charset val="128"/>
    </font>
    <font>
      <sz val="14"/>
      <color theme="1"/>
      <name val="HGP明朝B"/>
      <family val="1"/>
      <charset val="128"/>
    </font>
    <font>
      <sz val="12"/>
      <color theme="1"/>
      <name val="HGP明朝B"/>
      <family val="1"/>
      <charset val="128"/>
    </font>
    <font>
      <sz val="11"/>
      <color theme="1"/>
      <name val="游ゴシック"/>
      <family val="2"/>
      <charset val="128"/>
      <scheme val="minor"/>
    </font>
    <font>
      <sz val="11"/>
      <color theme="1"/>
      <name val="HGP明朝B"/>
      <family val="1"/>
      <charset val="128"/>
    </font>
    <font>
      <sz val="9"/>
      <color theme="1"/>
      <name val="HGP明朝B"/>
      <family val="1"/>
      <charset val="128"/>
    </font>
    <font>
      <sz val="8"/>
      <color theme="1"/>
      <name val="HGP明朝B"/>
      <family val="1"/>
      <charset val="128"/>
    </font>
    <font>
      <sz val="11"/>
      <color rgb="FFCC0000"/>
      <name val="HGP明朝B"/>
      <family val="1"/>
      <charset val="128"/>
    </font>
    <font>
      <sz val="6"/>
      <color theme="1"/>
      <name val="HGP明朝B"/>
      <family val="1"/>
      <charset val="128"/>
    </font>
    <font>
      <sz val="9"/>
      <color theme="1"/>
      <name val="游ゴシック"/>
      <family val="2"/>
      <charset val="128"/>
      <scheme val="minor"/>
    </font>
    <font>
      <sz val="10"/>
      <color rgb="FF0000FF"/>
      <name val="HGP明朝B"/>
      <family val="1"/>
      <charset val="128"/>
    </font>
    <font>
      <sz val="11"/>
      <color rgb="FF0000FF"/>
      <name val="HGP明朝B"/>
      <family val="1"/>
      <charset val="128"/>
    </font>
    <font>
      <sz val="9"/>
      <color rgb="FF0000FF"/>
      <name val="HGP明朝B"/>
      <family val="1"/>
      <charset val="128"/>
    </font>
    <font>
      <sz val="9"/>
      <name val="HGP明朝B"/>
      <family val="1"/>
      <charset val="128"/>
    </font>
    <font>
      <sz val="12"/>
      <color rgb="FF0000FF"/>
      <name val="HGP明朝B"/>
      <family val="1"/>
      <charset val="128"/>
    </font>
    <font>
      <sz val="8"/>
      <color rgb="FF0000FF"/>
      <name val="HGP明朝B"/>
      <family val="1"/>
      <charset val="128"/>
    </font>
    <font>
      <sz val="11"/>
      <name val="HGP明朝B"/>
      <family val="1"/>
      <charset val="128"/>
    </font>
    <font>
      <sz val="7"/>
      <name val="HGP明朝B"/>
      <family val="1"/>
      <charset val="128"/>
    </font>
    <font>
      <sz val="14"/>
      <color rgb="FF0000FF"/>
      <name val="HGP明朝B"/>
      <family val="1"/>
      <charset val="128"/>
    </font>
    <font>
      <sz val="7"/>
      <color theme="1"/>
      <name val="HGP明朝B"/>
      <family val="1"/>
      <charset val="128"/>
    </font>
    <font>
      <sz val="16"/>
      <color theme="1"/>
      <name val="HGP明朝B"/>
      <family val="1"/>
      <charset val="128"/>
    </font>
    <font>
      <sz val="10"/>
      <name val="HGS明朝B"/>
      <family val="1"/>
      <charset val="128"/>
    </font>
    <font>
      <sz val="11"/>
      <name val="HGS明朝B"/>
      <family val="1"/>
      <charset val="128"/>
    </font>
    <font>
      <sz val="12"/>
      <name val="HGS明朝B"/>
      <family val="1"/>
      <charset val="128"/>
    </font>
    <font>
      <sz val="10"/>
      <name val="HGP明朝B"/>
      <family val="1"/>
      <charset val="128"/>
    </font>
    <font>
      <sz val="14"/>
      <name val="HGS明朝B"/>
      <family val="1"/>
      <charset val="128"/>
    </font>
    <font>
      <sz val="11"/>
      <name val="HG明朝B"/>
      <family val="1"/>
      <charset val="128"/>
    </font>
    <font>
      <sz val="8"/>
      <name val="HGP明朝B"/>
      <family val="1"/>
      <charset val="128"/>
    </font>
    <font>
      <sz val="12"/>
      <name val="HGP明朝B"/>
      <family val="1"/>
      <charset val="128"/>
    </font>
    <font>
      <sz val="11"/>
      <name val="游ゴシック"/>
      <family val="2"/>
      <charset val="128"/>
      <scheme val="minor"/>
    </font>
    <font>
      <sz val="6"/>
      <name val="HGP明朝B"/>
      <family val="1"/>
      <charset val="128"/>
    </font>
    <font>
      <sz val="14"/>
      <name val="HGP明朝B"/>
      <family val="1"/>
      <charset val="128"/>
    </font>
    <font>
      <sz val="10"/>
      <name val="ＭＳ Ｐ明朝"/>
      <family val="1"/>
      <charset val="128"/>
    </font>
    <font>
      <sz val="11"/>
      <color rgb="FFC00000"/>
      <name val="HGP明朝B"/>
      <family val="1"/>
      <charset val="128"/>
    </font>
    <font>
      <sz val="11"/>
      <name val="ＭＳ Ｐゴシック"/>
      <family val="3"/>
      <charset val="128"/>
    </font>
    <font>
      <sz val="16"/>
      <name val="ＭＳ Ｐゴシック"/>
      <family val="3"/>
      <charset val="128"/>
    </font>
    <font>
      <b/>
      <sz val="11"/>
      <color rgb="FFFF0000"/>
      <name val="HGP明朝B"/>
      <family val="1"/>
      <charset val="128"/>
    </font>
    <font>
      <sz val="10"/>
      <color rgb="FFFF0000"/>
      <name val="HGP明朝B"/>
      <family val="1"/>
      <charset val="128"/>
    </font>
    <font>
      <sz val="10"/>
      <color theme="1"/>
      <name val="Calibri"/>
      <family val="1"/>
      <charset val="161"/>
    </font>
    <font>
      <sz val="9"/>
      <color theme="1"/>
      <name val="ＭＳ 明朝"/>
      <family val="1"/>
      <charset val="128"/>
    </font>
    <font>
      <sz val="10.5"/>
      <color rgb="FFFF0000"/>
      <name val="HGP明朝B"/>
      <family val="1"/>
      <charset val="128"/>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FFFFCC"/>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thin">
        <color auto="1"/>
      </top>
      <bottom style="thin">
        <color auto="1"/>
      </bottom>
      <diagonal/>
    </border>
    <border>
      <left/>
      <right/>
      <top style="thin">
        <color auto="1"/>
      </top>
      <bottom style="double">
        <color auto="1"/>
      </bottom>
      <diagonal/>
    </border>
    <border>
      <left style="double">
        <color auto="1"/>
      </left>
      <right/>
      <top/>
      <bottom/>
      <diagonal/>
    </border>
    <border>
      <left/>
      <right style="double">
        <color auto="1"/>
      </right>
      <top/>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medium">
        <color auto="1"/>
      </bottom>
      <diagonal/>
    </border>
    <border>
      <left style="thin">
        <color auto="1"/>
      </left>
      <right/>
      <top style="medium">
        <color auto="1"/>
      </top>
      <bottom/>
      <diagonal/>
    </border>
    <border>
      <left/>
      <right style="thin">
        <color auto="1"/>
      </right>
      <top/>
      <bottom style="thin">
        <color auto="1"/>
      </bottom>
      <diagonal/>
    </border>
    <border>
      <left/>
      <right/>
      <top/>
      <bottom style="double">
        <color auto="1"/>
      </bottom>
      <diagonal/>
    </border>
    <border>
      <left style="double">
        <color auto="1"/>
      </left>
      <right/>
      <top style="double">
        <color auto="1"/>
      </top>
      <bottom/>
      <diagonal/>
    </border>
    <border>
      <left/>
      <right style="double">
        <color auto="1"/>
      </right>
      <top style="thin">
        <color indexed="64"/>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style="double">
        <color auto="1"/>
      </right>
      <top style="double">
        <color auto="1"/>
      </top>
      <bottom/>
      <diagonal/>
    </border>
    <border>
      <left/>
      <right style="thin">
        <color auto="1"/>
      </right>
      <top style="medium">
        <color auto="1"/>
      </top>
      <bottom/>
      <diagonal/>
    </border>
    <border>
      <left style="thin">
        <color auto="1"/>
      </left>
      <right/>
      <top/>
      <bottom style="medium">
        <color auto="1"/>
      </bottom>
      <diagonal/>
    </border>
    <border>
      <left/>
      <right style="medium">
        <color auto="1"/>
      </right>
      <top/>
      <bottom/>
      <diagonal/>
    </border>
    <border>
      <left style="double">
        <color auto="1"/>
      </left>
      <right/>
      <top style="thin">
        <color auto="1"/>
      </top>
      <bottom/>
      <diagonal/>
    </border>
    <border>
      <left/>
      <right style="double">
        <color auto="1"/>
      </right>
      <top style="thin">
        <color indexed="64"/>
      </top>
      <bottom/>
      <diagonal/>
    </border>
    <border>
      <left/>
      <right style="thin">
        <color auto="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right style="medium">
        <color auto="1"/>
      </right>
      <top/>
      <bottom style="thin">
        <color indexed="64"/>
      </bottom>
      <diagonal/>
    </border>
    <border>
      <left style="medium">
        <color auto="1"/>
      </left>
      <right/>
      <top/>
      <bottom style="thin">
        <color indexed="64"/>
      </bottom>
      <diagonal/>
    </border>
    <border>
      <left/>
      <right style="medium">
        <color auto="1"/>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indexed="64"/>
      </top>
      <bottom style="double">
        <color auto="1"/>
      </bottom>
      <diagonal/>
    </border>
    <border>
      <left/>
      <right style="hair">
        <color indexed="64"/>
      </right>
      <top style="thin">
        <color indexed="64"/>
      </top>
      <bottom/>
      <diagonal/>
    </border>
    <border>
      <left/>
      <right/>
      <top style="hair">
        <color indexed="64"/>
      </top>
      <bottom style="thin">
        <color indexed="64"/>
      </bottom>
      <diagonal/>
    </border>
    <border>
      <left/>
      <right/>
      <top/>
      <bottom style="hair">
        <color auto="1"/>
      </bottom>
      <diagonal/>
    </border>
    <border>
      <left style="double">
        <color auto="1"/>
      </left>
      <right style="thin">
        <color auto="1"/>
      </right>
      <top/>
      <bottom style="thin">
        <color auto="1"/>
      </bottom>
      <diagonal/>
    </border>
    <border>
      <left/>
      <right style="medium">
        <color indexed="64"/>
      </right>
      <top style="thin">
        <color indexed="64"/>
      </top>
      <bottom style="thin">
        <color indexed="64"/>
      </bottom>
      <diagonal/>
    </border>
    <border>
      <left/>
      <right style="double">
        <color auto="1"/>
      </right>
      <top style="thin">
        <color auto="1"/>
      </top>
      <bottom style="medium">
        <color indexed="64"/>
      </bottom>
      <diagonal/>
    </border>
    <border>
      <left/>
      <right/>
      <top style="thin">
        <color auto="1"/>
      </top>
      <bottom style="medium">
        <color indexed="64"/>
      </bottom>
      <diagonal/>
    </border>
    <border>
      <left style="thin">
        <color indexed="64"/>
      </left>
      <right style="thin">
        <color auto="1"/>
      </right>
      <top/>
      <bottom/>
      <diagonal/>
    </border>
    <border>
      <left style="hair">
        <color indexed="64"/>
      </left>
      <right/>
      <top style="medium">
        <color auto="1"/>
      </top>
      <bottom/>
      <diagonal/>
    </border>
    <border>
      <left/>
      <right style="hair">
        <color indexed="64"/>
      </right>
      <top style="medium">
        <color auto="1"/>
      </top>
      <bottom/>
      <diagonal/>
    </border>
    <border>
      <left/>
      <right style="double">
        <color auto="1"/>
      </right>
      <top/>
      <bottom style="thin">
        <color auto="1"/>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thin">
        <color auto="1"/>
      </right>
      <top/>
      <bottom/>
      <diagonal/>
    </border>
    <border>
      <left style="hair">
        <color indexed="64"/>
      </left>
      <right style="thin">
        <color indexed="64"/>
      </right>
      <top/>
      <bottom/>
      <diagonal/>
    </border>
    <border>
      <left/>
      <right style="thin">
        <color indexed="64"/>
      </right>
      <top style="thin">
        <color auto="1"/>
      </top>
      <bottom style="double">
        <color auto="1"/>
      </bottom>
      <diagonal/>
    </border>
    <border>
      <left/>
      <right style="medium">
        <color auto="1"/>
      </right>
      <top style="thin">
        <color auto="1"/>
      </top>
      <bottom style="double">
        <color auto="1"/>
      </bottom>
      <diagonal/>
    </border>
    <border>
      <left style="medium">
        <color auto="1"/>
      </left>
      <right/>
      <top style="thin">
        <color auto="1"/>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alignment vertical="center"/>
    </xf>
    <xf numFmtId="38" fontId="6" fillId="0" borderId="0" applyFont="0" applyFill="0" applyBorder="0" applyAlignment="0" applyProtection="0">
      <alignment vertical="center"/>
    </xf>
    <xf numFmtId="0" fontId="37" fillId="0" borderId="0">
      <alignment vertical="center"/>
    </xf>
  </cellStyleXfs>
  <cellXfs count="1343">
    <xf numFmtId="0" fontId="0" fillId="0" borderId="0" xfId="0">
      <alignment vertical="center"/>
    </xf>
    <xf numFmtId="0" fontId="3" fillId="0" borderId="0" xfId="0" applyFont="1" applyAlignment="1">
      <alignment vertical="center" shrinkToFit="1"/>
    </xf>
    <xf numFmtId="0" fontId="3" fillId="4" borderId="0" xfId="0" applyFont="1" applyFill="1" applyAlignment="1">
      <alignment vertical="center" shrinkToFit="1"/>
    </xf>
    <xf numFmtId="0" fontId="0" fillId="4" borderId="0" xfId="0" applyFill="1" applyAlignment="1">
      <alignment vertical="center" shrinkToFit="1"/>
    </xf>
    <xf numFmtId="0" fontId="3" fillId="4" borderId="0" xfId="0" applyFont="1" applyFill="1" applyAlignment="1">
      <alignment horizontal="center" vertical="center" shrinkToFit="1"/>
    </xf>
    <xf numFmtId="0" fontId="3" fillId="3" borderId="0" xfId="0" applyFont="1" applyFill="1" applyAlignment="1">
      <alignment vertical="center" shrinkToFit="1"/>
    </xf>
    <xf numFmtId="0" fontId="9" fillId="3" borderId="0" xfId="0" applyFont="1" applyFill="1" applyAlignment="1">
      <alignment vertical="center" textRotation="255" shrinkToFit="1"/>
    </xf>
    <xf numFmtId="0" fontId="0" fillId="3" borderId="0" xfId="0" applyFill="1" applyAlignment="1">
      <alignment vertical="center" shrinkToFit="1"/>
    </xf>
    <xf numFmtId="0" fontId="3" fillId="3" borderId="14" xfId="0" applyFont="1" applyFill="1" applyBorder="1" applyAlignment="1">
      <alignment vertical="center" shrinkToFit="1"/>
    </xf>
    <xf numFmtId="0" fontId="3" fillId="3" borderId="0" xfId="0" applyFont="1" applyFill="1" applyAlignment="1">
      <alignment horizontal="center" vertical="center" shrinkToFit="1"/>
    </xf>
    <xf numFmtId="0" fontId="3" fillId="5" borderId="0" xfId="0" applyFont="1" applyFill="1" applyAlignment="1">
      <alignment vertical="center" shrinkToFit="1"/>
    </xf>
    <xf numFmtId="0" fontId="9" fillId="5" borderId="0" xfId="0" applyFont="1" applyFill="1" applyAlignment="1">
      <alignment vertical="center" textRotation="255" shrinkToFit="1"/>
    </xf>
    <xf numFmtId="0" fontId="0" fillId="5" borderId="0" xfId="0" applyFill="1" applyAlignment="1">
      <alignment vertical="center" shrinkToFit="1"/>
    </xf>
    <xf numFmtId="0" fontId="3" fillId="5" borderId="14" xfId="0" applyFont="1" applyFill="1" applyBorder="1" applyAlignment="1">
      <alignment vertical="center" shrinkToFit="1"/>
    </xf>
    <xf numFmtId="0" fontId="3" fillId="5" borderId="0" xfId="0" applyFont="1" applyFill="1" applyAlignment="1">
      <alignment horizontal="center" vertical="center" shrinkToFit="1"/>
    </xf>
    <xf numFmtId="0" fontId="4" fillId="4" borderId="0" xfId="0" applyFont="1" applyFill="1" applyAlignment="1">
      <alignment vertical="center" shrinkToFit="1"/>
    </xf>
    <xf numFmtId="0" fontId="4" fillId="3" borderId="0" xfId="0" applyFont="1" applyFill="1" applyAlignment="1">
      <alignment vertical="center" shrinkToFit="1"/>
    </xf>
    <xf numFmtId="0" fontId="4" fillId="5" borderId="0" xfId="0" applyFont="1" applyFill="1" applyAlignment="1">
      <alignment vertical="center" shrinkToFit="1"/>
    </xf>
    <xf numFmtId="0" fontId="8" fillId="4" borderId="0" xfId="0" applyFont="1" applyFill="1" applyAlignment="1">
      <alignment vertical="center" shrinkToFit="1"/>
    </xf>
    <xf numFmtId="0" fontId="8" fillId="3" borderId="0" xfId="0" applyFont="1" applyFill="1" applyAlignment="1">
      <alignment vertical="center" shrinkToFit="1"/>
    </xf>
    <xf numFmtId="0" fontId="8" fillId="5" borderId="0" xfId="0" applyFont="1" applyFill="1" applyAlignment="1">
      <alignment vertical="center" shrinkToFit="1"/>
    </xf>
    <xf numFmtId="0" fontId="9" fillId="4" borderId="0" xfId="0" applyFont="1" applyFill="1" applyAlignment="1">
      <alignment vertical="center" textRotation="255" shrinkToFit="1"/>
    </xf>
    <xf numFmtId="9" fontId="9" fillId="0" borderId="15" xfId="0" applyNumberFormat="1" applyFont="1" applyBorder="1" applyAlignment="1" applyProtection="1">
      <alignment vertical="center" shrinkToFit="1"/>
      <protection locked="0"/>
    </xf>
    <xf numFmtId="0" fontId="8" fillId="3" borderId="0" xfId="0" applyFont="1" applyFill="1" applyAlignment="1">
      <alignment horizontal="center" vertical="center" shrinkToFit="1"/>
    </xf>
    <xf numFmtId="0" fontId="8" fillId="4" borderId="0" xfId="0" applyFont="1" applyFill="1" applyAlignment="1">
      <alignment horizontal="center" vertical="center" shrinkToFit="1"/>
    </xf>
    <xf numFmtId="177" fontId="7" fillId="4" borderId="0" xfId="0" applyNumberFormat="1" applyFont="1" applyFill="1" applyAlignment="1">
      <alignment horizontal="center" vertical="center" shrinkToFit="1"/>
    </xf>
    <xf numFmtId="177" fontId="7" fillId="3" borderId="0" xfId="0" applyNumberFormat="1" applyFont="1" applyFill="1" applyAlignment="1">
      <alignment horizontal="center" vertical="center" shrinkToFit="1"/>
    </xf>
    <xf numFmtId="0" fontId="12" fillId="4" borderId="0" xfId="0" applyFont="1" applyFill="1" applyAlignment="1">
      <alignment vertical="center" shrinkToFit="1"/>
    </xf>
    <xf numFmtId="0" fontId="12" fillId="5" borderId="0" xfId="0" applyFont="1" applyFill="1" applyAlignment="1">
      <alignment vertical="center" shrinkToFit="1"/>
    </xf>
    <xf numFmtId="0" fontId="12" fillId="3" borderId="0" xfId="0" applyFont="1" applyFill="1" applyAlignment="1">
      <alignment vertical="center" shrinkToFit="1"/>
    </xf>
    <xf numFmtId="0" fontId="10" fillId="3" borderId="0" xfId="0" applyFont="1" applyFill="1" applyAlignment="1">
      <alignment vertical="center" shrinkToFit="1"/>
    </xf>
    <xf numFmtId="0" fontId="27" fillId="3" borderId="0" xfId="0" applyFont="1" applyFill="1" applyAlignment="1">
      <alignment vertical="center" shrinkToFit="1"/>
    </xf>
    <xf numFmtId="179" fontId="27" fillId="3" borderId="0" xfId="0" applyNumberFormat="1" applyFont="1" applyFill="1" applyAlignment="1">
      <alignment vertical="center" shrinkToFit="1"/>
    </xf>
    <xf numFmtId="49" fontId="19" fillId="3" borderId="0" xfId="0" applyNumberFormat="1" applyFont="1" applyFill="1" applyAlignment="1">
      <alignment vertical="center" shrinkToFit="1"/>
    </xf>
    <xf numFmtId="0" fontId="27" fillId="3" borderId="0" xfId="0" applyFont="1" applyFill="1" applyAlignment="1">
      <alignment horizontal="center" vertical="center" shrinkToFit="1"/>
    </xf>
    <xf numFmtId="0" fontId="27" fillId="3" borderId="28" xfId="0" applyFont="1" applyFill="1" applyBorder="1" applyAlignment="1">
      <alignment vertical="center" shrinkToFit="1"/>
    </xf>
    <xf numFmtId="0" fontId="16" fillId="3" borderId="0" xfId="0" applyFont="1" applyFill="1" applyAlignment="1">
      <alignment vertical="center" shrinkToFit="1"/>
    </xf>
    <xf numFmtId="0" fontId="10" fillId="4" borderId="0" xfId="0" applyFont="1" applyFill="1" applyAlignment="1">
      <alignment vertical="center" shrinkToFit="1"/>
    </xf>
    <xf numFmtId="0" fontId="18" fillId="4" borderId="0" xfId="0" applyFont="1" applyFill="1" applyAlignment="1">
      <alignment horizontal="left" vertical="top" wrapText="1" shrinkToFit="1"/>
    </xf>
    <xf numFmtId="0" fontId="8" fillId="5" borderId="0" xfId="0" applyFont="1" applyFill="1" applyAlignment="1">
      <alignment horizontal="center" vertical="center" shrinkToFit="1"/>
    </xf>
    <xf numFmtId="0" fontId="10" fillId="5" borderId="0" xfId="0" applyFont="1" applyFill="1" applyAlignment="1">
      <alignment vertical="center" shrinkToFit="1"/>
    </xf>
    <xf numFmtId="0" fontId="27" fillId="5" borderId="0" xfId="0" applyFont="1" applyFill="1" applyAlignment="1">
      <alignment vertical="center" shrinkToFit="1"/>
    </xf>
    <xf numFmtId="179" fontId="27" fillId="5" borderId="0" xfId="0" applyNumberFormat="1" applyFont="1" applyFill="1" applyAlignment="1">
      <alignment vertical="center" shrinkToFit="1"/>
    </xf>
    <xf numFmtId="49" fontId="19" fillId="5" borderId="0" xfId="0" applyNumberFormat="1" applyFont="1" applyFill="1" applyAlignment="1">
      <alignment vertical="center" shrinkToFit="1"/>
    </xf>
    <xf numFmtId="0" fontId="27" fillId="5" borderId="0" xfId="0" applyFont="1" applyFill="1" applyAlignment="1">
      <alignment horizontal="center" vertical="center" shrinkToFit="1"/>
    </xf>
    <xf numFmtId="0" fontId="27" fillId="5" borderId="28" xfId="0" applyFont="1" applyFill="1" applyBorder="1" applyAlignment="1">
      <alignment vertical="center" shrinkToFit="1"/>
    </xf>
    <xf numFmtId="0" fontId="16" fillId="5" borderId="0" xfId="0" applyFont="1" applyFill="1" applyAlignment="1">
      <alignment vertical="center" shrinkToFit="1"/>
    </xf>
    <xf numFmtId="177" fontId="7" fillId="5" borderId="0" xfId="0" applyNumberFormat="1" applyFont="1" applyFill="1" applyAlignment="1">
      <alignment horizontal="center" vertical="center" shrinkToFit="1"/>
    </xf>
    <xf numFmtId="0" fontId="19" fillId="5" borderId="0" xfId="0" applyFont="1" applyFill="1" applyAlignment="1">
      <alignment horizontal="center" vertical="center" shrinkToFit="1"/>
    </xf>
    <xf numFmtId="0" fontId="19" fillId="3" borderId="0" xfId="0" applyFont="1" applyFill="1" applyAlignment="1">
      <alignment horizontal="center" vertical="center" shrinkToFit="1"/>
    </xf>
    <xf numFmtId="0" fontId="19" fillId="3" borderId="0" xfId="0" applyFont="1" applyFill="1" applyAlignment="1">
      <alignment vertical="center" shrinkToFit="1"/>
    </xf>
    <xf numFmtId="177" fontId="34" fillId="3" borderId="0" xfId="1" applyNumberFormat="1" applyFont="1" applyFill="1" applyBorder="1" applyAlignment="1" applyProtection="1">
      <alignment vertical="center" shrinkToFit="1"/>
    </xf>
    <xf numFmtId="177" fontId="34" fillId="4" borderId="0" xfId="1" applyNumberFormat="1" applyFont="1" applyFill="1" applyBorder="1" applyAlignment="1" applyProtection="1">
      <alignment vertical="center" shrinkToFit="1"/>
    </xf>
    <xf numFmtId="0" fontId="19" fillId="5" borderId="0" xfId="0" applyFont="1" applyFill="1" applyAlignment="1">
      <alignment vertical="center" shrinkToFit="1"/>
    </xf>
    <xf numFmtId="177" fontId="34" fillId="5" borderId="0" xfId="1" applyNumberFormat="1" applyFont="1" applyFill="1" applyBorder="1" applyAlignment="1" applyProtection="1">
      <alignment vertical="center" shrinkToFit="1"/>
    </xf>
    <xf numFmtId="177" fontId="7" fillId="4" borderId="0" xfId="0" applyNumberFormat="1" applyFont="1" applyFill="1" applyAlignment="1">
      <alignment vertical="center" shrinkToFit="1"/>
    </xf>
    <xf numFmtId="0" fontId="29" fillId="3" borderId="0" xfId="0" applyFont="1" applyFill="1" applyAlignment="1">
      <alignment vertical="center" wrapText="1" shrinkToFit="1"/>
    </xf>
    <xf numFmtId="49" fontId="30" fillId="3" borderId="0" xfId="0" applyNumberFormat="1" applyFont="1" applyFill="1" applyAlignment="1">
      <alignment vertical="center" shrinkToFit="1"/>
    </xf>
    <xf numFmtId="0" fontId="19" fillId="3" borderId="0" xfId="0" applyFont="1" applyFill="1" applyAlignment="1">
      <alignment shrinkToFit="1"/>
    </xf>
    <xf numFmtId="0" fontId="35" fillId="3" borderId="0" xfId="0" applyFont="1" applyFill="1" applyAlignment="1">
      <alignment shrinkToFit="1"/>
    </xf>
    <xf numFmtId="0" fontId="32" fillId="3" borderId="28"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9" fontId="9" fillId="0" borderId="15" xfId="0" applyNumberFormat="1" applyFont="1" applyBorder="1" applyAlignment="1">
      <alignment vertical="center" shrinkToFit="1"/>
    </xf>
    <xf numFmtId="0" fontId="3" fillId="3" borderId="14" xfId="0" applyFont="1" applyFill="1" applyBorder="1" applyAlignment="1">
      <alignment horizontal="center" vertical="center" shrinkToFit="1"/>
    </xf>
    <xf numFmtId="177" fontId="7" fillId="3" borderId="72" xfId="0" applyNumberFormat="1" applyFont="1" applyFill="1" applyBorder="1" applyAlignment="1">
      <alignment vertical="center" shrinkToFit="1"/>
    </xf>
    <xf numFmtId="0" fontId="3" fillId="3" borderId="74" xfId="0" applyFont="1" applyFill="1" applyBorder="1" applyAlignment="1">
      <alignment vertical="center" shrinkToFit="1"/>
    </xf>
    <xf numFmtId="0" fontId="18" fillId="3" borderId="0" xfId="0" applyFont="1" applyFill="1" applyAlignment="1">
      <alignment horizontal="left" vertical="top" wrapText="1" shrinkToFit="1"/>
    </xf>
    <xf numFmtId="0" fontId="29" fillId="5" borderId="0" xfId="0" applyFont="1" applyFill="1" applyAlignment="1">
      <alignment vertical="center" wrapText="1" shrinkToFit="1"/>
    </xf>
    <xf numFmtId="49" fontId="30" fillId="5" borderId="0" xfId="0" applyNumberFormat="1" applyFont="1" applyFill="1" applyAlignment="1">
      <alignment vertical="center" shrinkToFit="1"/>
    </xf>
    <xf numFmtId="0" fontId="19" fillId="5" borderId="0" xfId="0" applyFont="1" applyFill="1" applyAlignment="1">
      <alignment shrinkToFit="1"/>
    </xf>
    <xf numFmtId="0" fontId="35" fillId="5" borderId="0" xfId="0" applyFont="1" applyFill="1" applyAlignment="1">
      <alignment shrinkToFit="1"/>
    </xf>
    <xf numFmtId="0" fontId="32" fillId="5" borderId="28" xfId="0" applyFont="1" applyFill="1" applyBorder="1" applyAlignment="1">
      <alignment horizontal="center" vertical="center" shrinkToFit="1"/>
    </xf>
    <xf numFmtId="0" fontId="27" fillId="5" borderId="28"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177" fontId="7" fillId="5" borderId="72" xfId="0" applyNumberFormat="1" applyFont="1" applyFill="1" applyBorder="1" applyAlignment="1">
      <alignment vertical="center" shrinkToFit="1"/>
    </xf>
    <xf numFmtId="0" fontId="3" fillId="5" borderId="74" xfId="0" applyFont="1" applyFill="1" applyBorder="1" applyAlignment="1">
      <alignment vertical="center" shrinkToFit="1"/>
    </xf>
    <xf numFmtId="0" fontId="18" fillId="5" borderId="0" xfId="0" applyFont="1" applyFill="1" applyAlignment="1">
      <alignment horizontal="left" vertical="top" wrapText="1" shrinkToFit="1"/>
    </xf>
    <xf numFmtId="0" fontId="19" fillId="4" borderId="0" xfId="0" applyFont="1" applyFill="1" applyAlignment="1">
      <alignment horizontal="center" vertical="center" shrinkToFit="1"/>
    </xf>
    <xf numFmtId="0" fontId="27" fillId="4" borderId="0" xfId="0" applyFont="1" applyFill="1" applyAlignment="1">
      <alignment vertical="center" shrinkToFit="1"/>
    </xf>
    <xf numFmtId="179" fontId="27" fillId="4" borderId="0" xfId="0" applyNumberFormat="1" applyFont="1" applyFill="1" applyAlignment="1">
      <alignment vertical="center" shrinkToFit="1"/>
    </xf>
    <xf numFmtId="49" fontId="19" fillId="4" borderId="0" xfId="0" applyNumberFormat="1" applyFont="1" applyFill="1" applyAlignment="1">
      <alignment vertical="center" shrinkToFit="1"/>
    </xf>
    <xf numFmtId="0" fontId="27" fillId="4" borderId="0" xfId="0" applyFont="1" applyFill="1" applyAlignment="1">
      <alignment horizontal="center" vertical="center" shrinkToFit="1"/>
    </xf>
    <xf numFmtId="0" fontId="29" fillId="4" borderId="0" xfId="0" applyFont="1" applyFill="1" applyAlignment="1">
      <alignment vertical="center" wrapText="1" shrinkToFit="1"/>
    </xf>
    <xf numFmtId="0" fontId="19" fillId="4" borderId="0" xfId="0" applyFont="1" applyFill="1" applyAlignment="1">
      <alignment vertical="center" shrinkToFit="1"/>
    </xf>
    <xf numFmtId="49" fontId="30" fillId="4" borderId="0" xfId="0" applyNumberFormat="1" applyFont="1" applyFill="1" applyAlignment="1">
      <alignment vertical="center" shrinkToFit="1"/>
    </xf>
    <xf numFmtId="0" fontId="16" fillId="4" borderId="0" xfId="0" applyFont="1" applyFill="1" applyAlignment="1">
      <alignment vertical="center" shrinkToFit="1"/>
    </xf>
    <xf numFmtId="0" fontId="19" fillId="4" borderId="0" xfId="0" applyFont="1" applyFill="1" applyAlignment="1">
      <alignment shrinkToFit="1"/>
    </xf>
    <xf numFmtId="0" fontId="35" fillId="4" borderId="0" xfId="0" applyFont="1" applyFill="1" applyAlignment="1">
      <alignment shrinkToFit="1"/>
    </xf>
    <xf numFmtId="0" fontId="27" fillId="4" borderId="28" xfId="0" applyFont="1" applyFill="1" applyBorder="1" applyAlignment="1">
      <alignment vertical="center" shrinkToFit="1"/>
    </xf>
    <xf numFmtId="0" fontId="32" fillId="4" borderId="28" xfId="0" applyFont="1" applyFill="1" applyBorder="1" applyAlignment="1">
      <alignment horizontal="center" vertical="center" shrinkToFit="1"/>
    </xf>
    <xf numFmtId="0" fontId="27" fillId="4" borderId="28"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177" fontId="7" fillId="4" borderId="72" xfId="0" applyNumberFormat="1" applyFont="1" applyFill="1" applyBorder="1" applyAlignment="1">
      <alignment vertical="center" shrinkToFit="1"/>
    </xf>
    <xf numFmtId="0" fontId="3" fillId="4" borderId="74" xfId="0" applyFont="1" applyFill="1" applyBorder="1" applyAlignment="1">
      <alignment vertical="center" shrinkToFit="1"/>
    </xf>
    <xf numFmtId="0" fontId="3" fillId="4" borderId="14" xfId="0" applyFont="1" applyFill="1" applyBorder="1" applyAlignment="1">
      <alignment vertical="center" shrinkToFit="1"/>
    </xf>
    <xf numFmtId="0" fontId="37" fillId="0" borderId="6" xfId="2" applyBorder="1" applyAlignment="1">
      <alignment horizontal="center" vertical="center"/>
    </xf>
    <xf numFmtId="49" fontId="37" fillId="0" borderId="6" xfId="2" applyNumberFormat="1" applyBorder="1" applyAlignment="1">
      <alignment horizontal="center" vertical="center"/>
    </xf>
    <xf numFmtId="0" fontId="37" fillId="0" borderId="6" xfId="2" applyBorder="1">
      <alignment vertical="center"/>
    </xf>
    <xf numFmtId="0" fontId="25" fillId="4" borderId="0" xfId="0" applyFont="1" applyFill="1" applyAlignment="1">
      <alignment vertical="center" shrinkToFit="1"/>
    </xf>
    <xf numFmtId="0" fontId="25" fillId="3" borderId="0" xfId="0" applyFont="1" applyFill="1" applyAlignment="1">
      <alignment vertical="center" shrinkToFit="1"/>
    </xf>
    <xf numFmtId="0" fontId="25" fillId="5" borderId="0" xfId="0" applyFont="1" applyFill="1" applyAlignment="1">
      <alignment vertical="center" shrinkToFit="1"/>
    </xf>
    <xf numFmtId="0" fontId="7" fillId="4" borderId="0" xfId="0" applyFont="1" applyFill="1" applyAlignment="1">
      <alignment horizontal="center" vertical="center" shrinkToFit="1"/>
    </xf>
    <xf numFmtId="0" fontId="7" fillId="4" borderId="28" xfId="0" applyFont="1" applyFill="1" applyBorder="1" applyAlignment="1">
      <alignment horizontal="distributed" vertical="center" shrinkToFit="1"/>
    </xf>
    <xf numFmtId="0" fontId="3" fillId="6" borderId="0" xfId="0" applyFont="1" applyFill="1" applyAlignment="1">
      <alignment vertical="center" shrinkToFit="1"/>
    </xf>
    <xf numFmtId="0" fontId="9" fillId="6" borderId="0" xfId="0" applyFont="1" applyFill="1" applyAlignment="1">
      <alignment vertical="center" textRotation="255" shrinkToFit="1"/>
    </xf>
    <xf numFmtId="0" fontId="4" fillId="6" borderId="0" xfId="0" applyFont="1" applyFill="1" applyAlignment="1">
      <alignment vertical="center" shrinkToFit="1"/>
    </xf>
    <xf numFmtId="0" fontId="19" fillId="6" borderId="0" xfId="0" applyFont="1" applyFill="1" applyAlignment="1">
      <alignment horizontal="center" vertical="center" shrinkToFit="1"/>
    </xf>
    <xf numFmtId="0" fontId="10" fillId="6" borderId="0" xfId="0" applyFont="1" applyFill="1" applyAlignment="1">
      <alignment vertical="center" shrinkToFit="1"/>
    </xf>
    <xf numFmtId="0" fontId="27" fillId="6" borderId="0" xfId="0" applyFont="1" applyFill="1" applyAlignment="1">
      <alignment vertical="center" shrinkToFit="1"/>
    </xf>
    <xf numFmtId="179" fontId="27" fillId="6" borderId="0" xfId="0" applyNumberFormat="1" applyFont="1" applyFill="1" applyAlignment="1">
      <alignment vertical="center" shrinkToFit="1"/>
    </xf>
    <xf numFmtId="49" fontId="19" fillId="6" borderId="0" xfId="0" applyNumberFormat="1" applyFont="1" applyFill="1" applyAlignment="1">
      <alignment vertical="center" shrinkToFit="1"/>
    </xf>
    <xf numFmtId="0" fontId="8" fillId="6" borderId="0" xfId="0" applyFont="1" applyFill="1" applyAlignment="1">
      <alignment vertical="center" shrinkToFit="1"/>
    </xf>
    <xf numFmtId="0" fontId="7" fillId="6" borderId="0" xfId="0" applyFont="1" applyFill="1" applyAlignment="1">
      <alignment vertical="center" shrinkToFit="1"/>
    </xf>
    <xf numFmtId="0" fontId="27" fillId="6" borderId="0" xfId="0" applyFont="1" applyFill="1" applyAlignment="1">
      <alignment horizontal="center" vertical="center" shrinkToFit="1"/>
    </xf>
    <xf numFmtId="0" fontId="3" fillId="6" borderId="0" xfId="0" applyFont="1" applyFill="1" applyAlignment="1">
      <alignment horizontal="center" vertical="center" shrinkToFit="1"/>
    </xf>
    <xf numFmtId="0" fontId="8" fillId="6" borderId="57" xfId="0" applyFont="1" applyFill="1" applyBorder="1" applyAlignment="1">
      <alignment vertical="center" shrinkToFit="1"/>
    </xf>
    <xf numFmtId="0" fontId="7" fillId="6" borderId="57" xfId="0" applyFont="1" applyFill="1" applyBorder="1" applyAlignment="1">
      <alignment vertical="center" shrinkToFit="1"/>
    </xf>
    <xf numFmtId="0" fontId="8" fillId="6" borderId="56" xfId="0" applyFont="1" applyFill="1" applyBorder="1" applyAlignment="1">
      <alignment vertical="center" shrinkToFit="1"/>
    </xf>
    <xf numFmtId="0" fontId="7" fillId="6" borderId="56" xfId="0" applyFont="1" applyFill="1" applyBorder="1" applyAlignment="1">
      <alignment vertical="center" shrinkToFit="1"/>
    </xf>
    <xf numFmtId="0" fontId="16" fillId="6" borderId="57" xfId="0" applyFont="1" applyFill="1" applyBorder="1" applyAlignment="1">
      <alignment vertical="center" shrinkToFit="1"/>
    </xf>
    <xf numFmtId="0" fontId="19" fillId="6" borderId="57" xfId="0" applyFont="1" applyFill="1" applyBorder="1" applyAlignment="1">
      <alignment vertical="center" shrinkToFit="1"/>
    </xf>
    <xf numFmtId="0" fontId="19" fillId="6" borderId="0" xfId="0" applyFont="1" applyFill="1" applyAlignment="1">
      <alignment vertical="center" wrapText="1" shrinkToFit="1"/>
    </xf>
    <xf numFmtId="0" fontId="16" fillId="6" borderId="56" xfId="0" applyFont="1" applyFill="1" applyBorder="1" applyAlignment="1">
      <alignment vertical="center" shrinkToFit="1"/>
    </xf>
    <xf numFmtId="0" fontId="19" fillId="6" borderId="56" xfId="0" applyFont="1" applyFill="1" applyBorder="1" applyAlignment="1">
      <alignment horizontal="center" vertical="center" shrinkToFit="1"/>
    </xf>
    <xf numFmtId="0" fontId="16" fillId="6" borderId="3" xfId="0" applyFont="1" applyFill="1" applyBorder="1" applyAlignment="1">
      <alignment vertical="center" shrinkToFit="1"/>
    </xf>
    <xf numFmtId="0" fontId="27" fillId="6" borderId="3" xfId="0" applyFont="1" applyFill="1" applyBorder="1" applyAlignment="1">
      <alignment vertical="center" shrinkToFit="1"/>
    </xf>
    <xf numFmtId="0" fontId="19" fillId="6" borderId="28" xfId="0" applyFont="1" applyFill="1" applyBorder="1" applyAlignment="1">
      <alignment horizontal="center" vertical="center" shrinkToFit="1"/>
    </xf>
    <xf numFmtId="0" fontId="19" fillId="6" borderId="28" xfId="0" applyFont="1" applyFill="1" applyBorder="1" applyAlignment="1">
      <alignment horizontal="left" vertical="center" shrinkToFit="1"/>
    </xf>
    <xf numFmtId="0" fontId="27" fillId="6" borderId="28" xfId="0" applyFont="1" applyFill="1" applyBorder="1" applyAlignment="1">
      <alignment horizontal="distributed" vertical="center" shrinkToFit="1"/>
    </xf>
    <xf numFmtId="0" fontId="19" fillId="6" borderId="28" xfId="0" applyFont="1" applyFill="1" applyBorder="1" applyAlignment="1">
      <alignment horizontal="distributed" vertical="center" shrinkToFit="1"/>
    </xf>
    <xf numFmtId="0" fontId="27" fillId="6" borderId="28" xfId="0" applyFont="1" applyFill="1" applyBorder="1" applyAlignment="1">
      <alignment vertical="center" shrinkToFit="1"/>
    </xf>
    <xf numFmtId="0" fontId="19" fillId="6" borderId="28" xfId="0" applyFont="1" applyFill="1" applyBorder="1" applyAlignment="1">
      <alignment vertical="center" shrinkToFit="1"/>
    </xf>
    <xf numFmtId="0" fontId="27" fillId="6" borderId="29" xfId="0" applyFont="1" applyFill="1" applyBorder="1" applyAlignment="1">
      <alignment vertical="center" shrinkToFit="1"/>
    </xf>
    <xf numFmtId="0" fontId="16" fillId="6" borderId="20" xfId="0" applyFont="1" applyFill="1" applyBorder="1" applyAlignment="1">
      <alignment vertical="center" shrinkToFit="1"/>
    </xf>
    <xf numFmtId="0" fontId="27" fillId="6" borderId="20" xfId="0" applyFont="1" applyFill="1" applyBorder="1" applyAlignment="1">
      <alignment vertical="center" shrinkToFit="1"/>
    </xf>
    <xf numFmtId="0" fontId="16" fillId="6" borderId="0" xfId="0" applyFont="1" applyFill="1" applyAlignment="1">
      <alignment vertical="center" shrinkToFit="1"/>
    </xf>
    <xf numFmtId="0" fontId="27" fillId="6" borderId="33" xfId="0" applyFont="1" applyFill="1" applyBorder="1" applyAlignment="1">
      <alignment vertical="center" shrinkToFit="1"/>
    </xf>
    <xf numFmtId="0" fontId="27" fillId="6" borderId="15" xfId="0" applyFont="1" applyFill="1" applyBorder="1" applyAlignment="1">
      <alignment vertical="center" shrinkToFit="1"/>
    </xf>
    <xf numFmtId="0" fontId="27" fillId="6" borderId="16" xfId="0" applyFont="1" applyFill="1" applyBorder="1" applyAlignment="1">
      <alignment vertical="center" shrinkToFit="1"/>
    </xf>
    <xf numFmtId="0" fontId="27" fillId="6" borderId="39" xfId="0" applyFont="1" applyFill="1" applyBorder="1" applyAlignment="1">
      <alignment vertical="center" shrinkToFit="1"/>
    </xf>
    <xf numFmtId="0" fontId="19" fillId="6" borderId="0" xfId="0" applyFont="1" applyFill="1" applyAlignment="1">
      <alignment vertical="center" shrinkToFit="1"/>
    </xf>
    <xf numFmtId="0" fontId="3" fillId="6" borderId="8" xfId="0" applyFont="1" applyFill="1" applyBorder="1" applyAlignment="1">
      <alignment horizontal="center" vertical="center" shrinkToFit="1"/>
    </xf>
    <xf numFmtId="177" fontId="7" fillId="6" borderId="7" xfId="0" applyNumberFormat="1" applyFont="1" applyFill="1" applyBorder="1" applyAlignment="1">
      <alignment vertical="center" shrinkToFit="1"/>
    </xf>
    <xf numFmtId="0" fontId="3" fillId="6" borderId="24" xfId="0" applyFont="1" applyFill="1" applyBorder="1" applyAlignment="1">
      <alignment vertical="center" shrinkToFit="1"/>
    </xf>
    <xf numFmtId="0" fontId="3" fillId="6" borderId="8" xfId="0" applyFont="1" applyFill="1" applyBorder="1" applyAlignment="1">
      <alignment vertical="center" shrinkToFit="1"/>
    </xf>
    <xf numFmtId="0" fontId="3" fillId="6" borderId="61" xfId="0" applyFont="1" applyFill="1" applyBorder="1" applyAlignment="1">
      <alignment horizontal="center" vertical="center" shrinkToFit="1"/>
    </xf>
    <xf numFmtId="0" fontId="3" fillId="6" borderId="61" xfId="0" applyFont="1" applyFill="1" applyBorder="1" applyAlignment="1">
      <alignment vertical="center" shrinkToFit="1"/>
    </xf>
    <xf numFmtId="0" fontId="3" fillId="6" borderId="60" xfId="0" applyFont="1" applyFill="1" applyBorder="1" applyAlignment="1">
      <alignment vertical="center" shrinkToFit="1"/>
    </xf>
    <xf numFmtId="0" fontId="16" fillId="6" borderId="34" xfId="0" applyFont="1" applyFill="1" applyBorder="1" applyAlignment="1">
      <alignment vertical="center" shrinkToFit="1"/>
    </xf>
    <xf numFmtId="0" fontId="16" fillId="6" borderId="27" xfId="0" applyFont="1" applyFill="1" applyBorder="1" applyAlignment="1">
      <alignment vertical="center" shrinkToFit="1"/>
    </xf>
    <xf numFmtId="0" fontId="8" fillId="6" borderId="0" xfId="0" applyFont="1" applyFill="1" applyAlignment="1">
      <alignment horizontal="center" vertical="center" shrinkToFit="1"/>
    </xf>
    <xf numFmtId="0" fontId="8" fillId="6" borderId="8" xfId="0" applyFont="1" applyFill="1" applyBorder="1" applyAlignment="1">
      <alignment vertical="center" shrinkToFit="1"/>
    </xf>
    <xf numFmtId="0" fontId="18" fillId="6" borderId="0" xfId="0" applyFont="1" applyFill="1" applyAlignment="1">
      <alignment horizontal="left" vertical="top" wrapText="1" shrinkToFit="1"/>
    </xf>
    <xf numFmtId="177" fontId="7" fillId="6" borderId="0" xfId="0" applyNumberFormat="1" applyFont="1" applyFill="1" applyAlignment="1">
      <alignment horizontal="center" vertical="center" shrinkToFit="1"/>
    </xf>
    <xf numFmtId="0" fontId="7" fillId="5" borderId="0" xfId="0" applyFont="1" applyFill="1" applyAlignment="1">
      <alignment vertical="center" shrinkToFit="1"/>
    </xf>
    <xf numFmtId="0" fontId="8" fillId="5" borderId="57" xfId="0" applyFont="1" applyFill="1" applyBorder="1" applyAlignment="1">
      <alignment vertical="center" shrinkToFit="1"/>
    </xf>
    <xf numFmtId="0" fontId="7" fillId="5" borderId="57" xfId="0" applyFont="1" applyFill="1" applyBorder="1" applyAlignment="1">
      <alignment vertical="center" shrinkToFit="1"/>
    </xf>
    <xf numFmtId="0" fontId="8" fillId="5" borderId="56" xfId="0" applyFont="1" applyFill="1" applyBorder="1" applyAlignment="1">
      <alignment vertical="center" shrinkToFit="1"/>
    </xf>
    <xf numFmtId="0" fontId="7" fillId="5" borderId="56" xfId="0" applyFont="1" applyFill="1" applyBorder="1" applyAlignment="1">
      <alignment vertical="center" shrinkToFit="1"/>
    </xf>
    <xf numFmtId="0" fontId="16" fillId="5" borderId="57" xfId="0" applyFont="1" applyFill="1" applyBorder="1" applyAlignment="1">
      <alignment vertical="center" shrinkToFit="1"/>
    </xf>
    <xf numFmtId="0" fontId="19" fillId="5" borderId="57" xfId="0" applyFont="1" applyFill="1" applyBorder="1" applyAlignment="1">
      <alignment vertical="center" shrinkToFit="1"/>
    </xf>
    <xf numFmtId="0" fontId="19" fillId="5" borderId="0" xfId="0" applyFont="1" applyFill="1" applyAlignment="1">
      <alignment vertical="center" wrapText="1" shrinkToFit="1"/>
    </xf>
    <xf numFmtId="0" fontId="16" fillId="5" borderId="56" xfId="0" applyFont="1" applyFill="1" applyBorder="1" applyAlignment="1">
      <alignment vertical="center" shrinkToFit="1"/>
    </xf>
    <xf numFmtId="0" fontId="19" fillId="5" borderId="56" xfId="0" applyFont="1" applyFill="1" applyBorder="1" applyAlignment="1">
      <alignment horizontal="center" vertical="center" shrinkToFit="1"/>
    </xf>
    <xf numFmtId="0" fontId="16" fillId="5" borderId="3" xfId="0" applyFont="1" applyFill="1" applyBorder="1" applyAlignment="1">
      <alignment vertical="center" shrinkToFit="1"/>
    </xf>
    <xf numFmtId="0" fontId="27" fillId="5" borderId="3" xfId="0" applyFont="1" applyFill="1" applyBorder="1" applyAlignment="1">
      <alignment vertical="center" shrinkToFit="1"/>
    </xf>
    <xf numFmtId="0" fontId="19" fillId="5" borderId="28" xfId="0" applyFont="1" applyFill="1" applyBorder="1" applyAlignment="1">
      <alignment horizontal="center" vertical="center" shrinkToFit="1"/>
    </xf>
    <xf numFmtId="0" fontId="19" fillId="5" borderId="28" xfId="0" applyFont="1" applyFill="1" applyBorder="1" applyAlignment="1">
      <alignment horizontal="left" vertical="center" shrinkToFit="1"/>
    </xf>
    <xf numFmtId="0" fontId="27" fillId="5" borderId="28" xfId="0" applyFont="1" applyFill="1" applyBorder="1" applyAlignment="1">
      <alignment horizontal="distributed" vertical="center" shrinkToFit="1"/>
    </xf>
    <xf numFmtId="0" fontId="19" fillId="5" borderId="28" xfId="0" applyFont="1" applyFill="1" applyBorder="1" applyAlignment="1">
      <alignment horizontal="distributed" vertical="center" shrinkToFit="1"/>
    </xf>
    <xf numFmtId="0" fontId="19" fillId="5" borderId="28" xfId="0" applyFont="1" applyFill="1" applyBorder="1" applyAlignment="1">
      <alignment vertical="center" shrinkToFit="1"/>
    </xf>
    <xf numFmtId="0" fontId="27" fillId="5" borderId="29" xfId="0" applyFont="1" applyFill="1" applyBorder="1" applyAlignment="1">
      <alignment vertical="center" shrinkToFit="1"/>
    </xf>
    <xf numFmtId="0" fontId="16" fillId="5" borderId="20" xfId="0" applyFont="1" applyFill="1" applyBorder="1" applyAlignment="1">
      <alignment vertical="center" shrinkToFit="1"/>
    </xf>
    <xf numFmtId="0" fontId="27" fillId="5" borderId="20" xfId="0" applyFont="1" applyFill="1" applyBorder="1" applyAlignment="1">
      <alignment vertical="center" shrinkToFit="1"/>
    </xf>
    <xf numFmtId="0" fontId="27" fillId="5" borderId="33" xfId="0" applyFont="1" applyFill="1" applyBorder="1" applyAlignment="1">
      <alignment vertical="center" shrinkToFit="1"/>
    </xf>
    <xf numFmtId="0" fontId="27" fillId="5" borderId="15" xfId="0" applyFont="1" applyFill="1" applyBorder="1" applyAlignment="1">
      <alignment vertical="center" shrinkToFit="1"/>
    </xf>
    <xf numFmtId="0" fontId="27" fillId="5" borderId="16" xfId="0" applyFont="1" applyFill="1" applyBorder="1" applyAlignment="1">
      <alignment vertical="center" shrinkToFit="1"/>
    </xf>
    <xf numFmtId="0" fontId="27" fillId="5" borderId="39" xfId="0" applyFont="1" applyFill="1" applyBorder="1" applyAlignment="1">
      <alignment vertical="center" shrinkToFit="1"/>
    </xf>
    <xf numFmtId="0" fontId="3" fillId="5" borderId="8" xfId="0" applyFont="1" applyFill="1" applyBorder="1" applyAlignment="1">
      <alignment horizontal="center" vertical="center" shrinkToFit="1"/>
    </xf>
    <xf numFmtId="177" fontId="7" fillId="5" borderId="7" xfId="0" applyNumberFormat="1" applyFont="1" applyFill="1" applyBorder="1" applyAlignment="1">
      <alignment vertical="center" shrinkToFit="1"/>
    </xf>
    <xf numFmtId="0" fontId="3" fillId="5" borderId="24" xfId="0" applyFont="1" applyFill="1" applyBorder="1" applyAlignment="1">
      <alignment vertical="center" shrinkToFit="1"/>
    </xf>
    <xf numFmtId="0" fontId="3" fillId="5" borderId="8" xfId="0" applyFont="1" applyFill="1" applyBorder="1" applyAlignment="1">
      <alignment vertical="center" shrinkToFit="1"/>
    </xf>
    <xf numFmtId="0" fontId="3" fillId="5" borderId="61" xfId="0" applyFont="1" applyFill="1" applyBorder="1" applyAlignment="1">
      <alignment horizontal="center" vertical="center" shrinkToFit="1"/>
    </xf>
    <xf numFmtId="0" fontId="3" fillId="5" borderId="61" xfId="0" applyFont="1" applyFill="1" applyBorder="1" applyAlignment="1">
      <alignment vertical="center" shrinkToFit="1"/>
    </xf>
    <xf numFmtId="0" fontId="3" fillId="5" borderId="60" xfId="0" applyFont="1" applyFill="1" applyBorder="1" applyAlignment="1">
      <alignment vertical="center" shrinkToFit="1"/>
    </xf>
    <xf numFmtId="0" fontId="16" fillId="5" borderId="34" xfId="0" applyFont="1" applyFill="1" applyBorder="1" applyAlignment="1">
      <alignment vertical="center" shrinkToFit="1"/>
    </xf>
    <xf numFmtId="0" fontId="16" fillId="5" borderId="27" xfId="0" applyFont="1" applyFill="1" applyBorder="1" applyAlignment="1">
      <alignment vertical="center" shrinkToFit="1"/>
    </xf>
    <xf numFmtId="0" fontId="3" fillId="7" borderId="0" xfId="0" applyFont="1" applyFill="1" applyAlignment="1">
      <alignment vertical="center" shrinkToFit="1"/>
    </xf>
    <xf numFmtId="179" fontId="13" fillId="4" borderId="0" xfId="0" applyNumberFormat="1" applyFont="1" applyFill="1" applyAlignment="1">
      <alignment vertical="center" shrinkToFit="1"/>
    </xf>
    <xf numFmtId="49" fontId="7" fillId="4" borderId="0" xfId="0" applyNumberFormat="1" applyFont="1" applyFill="1" applyAlignment="1">
      <alignment vertical="center" shrinkToFit="1"/>
    </xf>
    <xf numFmtId="0" fontId="0" fillId="0" borderId="0" xfId="0" applyAlignment="1">
      <alignment vertical="center" shrinkToFit="1"/>
    </xf>
    <xf numFmtId="0" fontId="7" fillId="4" borderId="0" xfId="0" applyFont="1" applyFill="1" applyAlignment="1">
      <alignment vertical="center" shrinkToFit="1"/>
    </xf>
    <xf numFmtId="0" fontId="14" fillId="0" borderId="0" xfId="0" applyFont="1" applyAlignment="1">
      <alignment vertical="center" shrinkToFit="1"/>
    </xf>
    <xf numFmtId="0" fontId="8" fillId="4" borderId="57" xfId="0" applyFont="1" applyFill="1" applyBorder="1" applyAlignment="1">
      <alignment vertical="center" shrinkToFit="1"/>
    </xf>
    <xf numFmtId="0" fontId="7" fillId="4" borderId="57" xfId="0" applyFont="1" applyFill="1" applyBorder="1" applyAlignment="1">
      <alignment vertical="center" shrinkToFit="1"/>
    </xf>
    <xf numFmtId="0" fontId="8" fillId="4" borderId="56" xfId="0" applyFont="1" applyFill="1" applyBorder="1" applyAlignment="1">
      <alignment vertical="center" shrinkToFit="1"/>
    </xf>
    <xf numFmtId="0" fontId="7" fillId="4" borderId="56" xfId="0" applyFont="1" applyFill="1" applyBorder="1" applyAlignment="1">
      <alignment vertical="center" shrinkToFit="1"/>
    </xf>
    <xf numFmtId="0" fontId="3" fillId="0" borderId="0" xfId="0" applyFont="1" applyAlignment="1">
      <alignment horizontal="center" vertical="center" shrinkToFit="1"/>
    </xf>
    <xf numFmtId="0" fontId="14" fillId="4" borderId="0" xfId="0" applyFont="1" applyFill="1" applyAlignment="1">
      <alignment vertical="center" wrapText="1" shrinkToFit="1"/>
    </xf>
    <xf numFmtId="0" fontId="7" fillId="4" borderId="56" xfId="0" applyFont="1" applyFill="1" applyBorder="1" applyAlignment="1">
      <alignment horizontal="center" vertical="center" shrinkToFit="1"/>
    </xf>
    <xf numFmtId="0" fontId="7" fillId="4" borderId="4" xfId="0" applyFont="1" applyFill="1" applyBorder="1" applyAlignment="1">
      <alignment vertical="center" shrinkToFit="1"/>
    </xf>
    <xf numFmtId="0" fontId="3" fillId="4" borderId="3" xfId="0" applyFont="1" applyFill="1" applyBorder="1" applyAlignment="1">
      <alignment vertical="center" shrinkToFit="1"/>
    </xf>
    <xf numFmtId="0" fontId="8" fillId="4" borderId="3" xfId="0" applyFont="1" applyFill="1" applyBorder="1" applyAlignment="1">
      <alignment vertical="center" shrinkToFit="1"/>
    </xf>
    <xf numFmtId="0" fontId="7" fillId="4" borderId="28" xfId="0" applyFont="1" applyFill="1" applyBorder="1" applyAlignment="1">
      <alignment horizontal="center" vertical="center" shrinkToFit="1"/>
    </xf>
    <xf numFmtId="0" fontId="7" fillId="4" borderId="28" xfId="0" applyFont="1" applyFill="1" applyBorder="1" applyAlignment="1">
      <alignment horizontal="left" vertical="center" shrinkToFit="1"/>
    </xf>
    <xf numFmtId="0" fontId="3" fillId="4" borderId="28" xfId="0" applyFont="1" applyFill="1" applyBorder="1" applyAlignment="1">
      <alignment horizontal="distributed" vertical="center" shrinkToFit="1"/>
    </xf>
    <xf numFmtId="0" fontId="3" fillId="4" borderId="28" xfId="0" applyFont="1" applyFill="1" applyBorder="1" applyAlignment="1">
      <alignment vertical="center" shrinkToFit="1"/>
    </xf>
    <xf numFmtId="0" fontId="7" fillId="4" borderId="28" xfId="0" applyFont="1" applyFill="1" applyBorder="1" applyAlignment="1">
      <alignment vertical="center" shrinkToFit="1"/>
    </xf>
    <xf numFmtId="0" fontId="3" fillId="4" borderId="29" xfId="0" applyFont="1" applyFill="1" applyBorder="1" applyAlignment="1">
      <alignment vertical="center" shrinkToFit="1"/>
    </xf>
    <xf numFmtId="0" fontId="8" fillId="4" borderId="20" xfId="0" applyFont="1" applyFill="1" applyBorder="1" applyAlignment="1">
      <alignment vertical="center" shrinkToFit="1"/>
    </xf>
    <xf numFmtId="0" fontId="3" fillId="4" borderId="20" xfId="0" applyFont="1" applyFill="1" applyBorder="1" applyAlignment="1">
      <alignment vertical="center" shrinkToFit="1"/>
    </xf>
    <xf numFmtId="0" fontId="3" fillId="4" borderId="33" xfId="0" applyFont="1" applyFill="1" applyBorder="1" applyAlignment="1">
      <alignment vertical="center" shrinkToFit="1"/>
    </xf>
    <xf numFmtId="0" fontId="3" fillId="4" borderId="15" xfId="0" applyFont="1" applyFill="1" applyBorder="1" applyAlignment="1">
      <alignment vertical="center" shrinkToFit="1"/>
    </xf>
    <xf numFmtId="0" fontId="3" fillId="4" borderId="16" xfId="0" applyFont="1" applyFill="1" applyBorder="1" applyAlignment="1">
      <alignment vertical="center" shrinkToFit="1"/>
    </xf>
    <xf numFmtId="0" fontId="3" fillId="4" borderId="39" xfId="0" applyFont="1" applyFill="1" applyBorder="1" applyAlignment="1">
      <alignment vertical="center" shrinkToFit="1"/>
    </xf>
    <xf numFmtId="0" fontId="11" fillId="0" borderId="0" xfId="0" applyFont="1" applyAlignment="1">
      <alignment horizontal="center" vertical="center" textRotation="255" shrinkToFit="1"/>
    </xf>
    <xf numFmtId="9" fontId="9" fillId="0" borderId="0" xfId="0" applyNumberFormat="1" applyFont="1" applyAlignment="1">
      <alignment vertical="center" shrinkToFit="1"/>
    </xf>
    <xf numFmtId="9" fontId="11" fillId="0" borderId="0" xfId="0" applyNumberFormat="1" applyFont="1">
      <alignment vertical="center"/>
    </xf>
    <xf numFmtId="0" fontId="8" fillId="0" borderId="0" xfId="0" applyFont="1">
      <alignment vertical="center"/>
    </xf>
    <xf numFmtId="0" fontId="9" fillId="0" borderId="0" xfId="0" applyFont="1" applyAlignment="1">
      <alignment vertical="center" shrinkToFit="1"/>
    </xf>
    <xf numFmtId="0" fontId="3" fillId="4" borderId="8" xfId="0" applyFont="1" applyFill="1" applyBorder="1" applyAlignment="1">
      <alignment horizontal="center" vertical="center" shrinkToFit="1"/>
    </xf>
    <xf numFmtId="177" fontId="7" fillId="4" borderId="7" xfId="0" applyNumberFormat="1" applyFont="1" applyFill="1" applyBorder="1" applyAlignment="1">
      <alignment vertical="center" shrinkToFit="1"/>
    </xf>
    <xf numFmtId="0" fontId="3" fillId="4" borderId="24" xfId="0" applyFont="1" applyFill="1" applyBorder="1" applyAlignment="1">
      <alignment vertical="center" shrinkToFit="1"/>
    </xf>
    <xf numFmtId="0" fontId="3" fillId="4" borderId="8" xfId="0" applyFont="1" applyFill="1" applyBorder="1" applyAlignment="1">
      <alignment vertical="center" shrinkToFit="1"/>
    </xf>
    <xf numFmtId="0" fontId="3" fillId="4" borderId="61" xfId="0" applyFont="1" applyFill="1" applyBorder="1" applyAlignment="1">
      <alignment horizontal="center" vertical="center" shrinkToFit="1"/>
    </xf>
    <xf numFmtId="0" fontId="3" fillId="4" borderId="61" xfId="0" applyFont="1" applyFill="1" applyBorder="1" applyAlignment="1">
      <alignment vertical="center" shrinkToFit="1"/>
    </xf>
    <xf numFmtId="0" fontId="3" fillId="4" borderId="60" xfId="0" applyFont="1" applyFill="1" applyBorder="1" applyAlignment="1">
      <alignment vertical="center" shrinkToFit="1"/>
    </xf>
    <xf numFmtId="0" fontId="3" fillId="4" borderId="6" xfId="0" applyFont="1" applyFill="1" applyBorder="1" applyAlignment="1">
      <alignment horizontal="center" vertical="center" shrinkToFit="1"/>
    </xf>
    <xf numFmtId="0" fontId="8" fillId="4" borderId="34" xfId="0" applyFont="1" applyFill="1" applyBorder="1" applyAlignment="1">
      <alignment vertical="center" shrinkToFit="1"/>
    </xf>
    <xf numFmtId="0" fontId="8" fillId="4" borderId="27" xfId="0" applyFont="1" applyFill="1" applyBorder="1" applyAlignment="1">
      <alignment vertical="center" shrinkToFit="1"/>
    </xf>
    <xf numFmtId="9" fontId="3" fillId="0" borderId="0" xfId="0" applyNumberFormat="1" applyFont="1" applyAlignment="1">
      <alignment horizontal="center" vertical="center" shrinkToFit="1"/>
    </xf>
    <xf numFmtId="0" fontId="3" fillId="0" borderId="6" xfId="0" applyFont="1" applyBorder="1" applyAlignment="1">
      <alignment vertical="center" shrinkToFit="1"/>
    </xf>
    <xf numFmtId="9" fontId="3" fillId="0" borderId="6" xfId="0" applyNumberFormat="1" applyFont="1" applyBorder="1" applyAlignment="1">
      <alignment horizontal="center" vertical="center" shrinkToFit="1"/>
    </xf>
    <xf numFmtId="0" fontId="3" fillId="0" borderId="6" xfId="0" applyFont="1" applyBorder="1" applyAlignment="1">
      <alignment horizontal="center" vertical="center" shrinkToFit="1"/>
    </xf>
    <xf numFmtId="177" fontId="3" fillId="0" borderId="0" xfId="0" applyNumberFormat="1" applyFont="1" applyAlignment="1">
      <alignment vertical="center" shrinkToFit="1"/>
    </xf>
    <xf numFmtId="0" fontId="3" fillId="0" borderId="5" xfId="0" applyFont="1" applyBorder="1" applyAlignment="1">
      <alignment vertical="center" shrinkToFit="1"/>
    </xf>
    <xf numFmtId="0" fontId="3" fillId="0" borderId="5" xfId="0" applyFont="1" applyBorder="1" applyAlignment="1">
      <alignment horizontal="right" vertical="center" shrinkToFit="1"/>
    </xf>
    <xf numFmtId="0" fontId="27" fillId="4" borderId="66" xfId="0" applyFont="1" applyFill="1" applyBorder="1" applyAlignment="1">
      <alignment vertical="center" shrinkToFit="1"/>
    </xf>
    <xf numFmtId="0" fontId="39" fillId="0" borderId="0" xfId="0" applyFont="1">
      <alignment vertical="center"/>
    </xf>
    <xf numFmtId="0" fontId="17" fillId="0" borderId="0" xfId="0" applyFont="1" applyAlignment="1">
      <alignment vertical="center" shrinkToFit="1"/>
    </xf>
    <xf numFmtId="0" fontId="7" fillId="4" borderId="0" xfId="0" applyFont="1" applyFill="1" applyAlignment="1">
      <alignment vertical="center" wrapText="1" shrinkToFit="1"/>
    </xf>
    <xf numFmtId="49" fontId="13" fillId="2" borderId="8" xfId="0" applyNumberFormat="1" applyFont="1" applyFill="1" applyBorder="1" applyAlignment="1">
      <alignment vertical="center" shrinkToFit="1"/>
    </xf>
    <xf numFmtId="49" fontId="13" fillId="2" borderId="55" xfId="0" applyNumberFormat="1" applyFont="1" applyFill="1" applyBorder="1" applyAlignment="1">
      <alignment vertical="center" shrinkToFit="1"/>
    </xf>
    <xf numFmtId="49" fontId="13" fillId="2" borderId="3" xfId="0" applyNumberFormat="1" applyFont="1" applyFill="1" applyBorder="1" applyAlignment="1">
      <alignment vertical="center" shrinkToFit="1"/>
    </xf>
    <xf numFmtId="49" fontId="13" fillId="2" borderId="50" xfId="0" applyNumberFormat="1" applyFont="1" applyFill="1" applyBorder="1" applyAlignment="1">
      <alignment vertical="center" shrinkToFit="1"/>
    </xf>
    <xf numFmtId="0" fontId="3" fillId="4" borderId="6" xfId="0" applyFont="1" applyFill="1" applyBorder="1" applyAlignment="1">
      <alignment vertical="center" shrinkToFit="1"/>
    </xf>
    <xf numFmtId="9" fontId="3" fillId="4" borderId="6" xfId="0" applyNumberFormat="1" applyFont="1" applyFill="1" applyBorder="1" applyAlignment="1">
      <alignment horizontal="center" vertical="center" shrinkToFit="1"/>
    </xf>
    <xf numFmtId="0" fontId="3" fillId="0" borderId="0" xfId="0" applyFont="1" applyAlignment="1">
      <alignment horizontal="left" vertical="center" shrinkToFit="1"/>
    </xf>
    <xf numFmtId="0" fontId="27" fillId="0" borderId="0" xfId="0" applyFont="1" applyAlignment="1">
      <alignment horizontal="left" vertical="center" shrinkToFit="1"/>
    </xf>
    <xf numFmtId="0" fontId="41" fillId="0" borderId="0" xfId="0" applyFont="1" applyAlignment="1">
      <alignment vertical="center" shrinkToFit="1"/>
    </xf>
    <xf numFmtId="0" fontId="42" fillId="0" borderId="0" xfId="0" applyFont="1">
      <alignment vertical="center"/>
    </xf>
    <xf numFmtId="0" fontId="3" fillId="0" borderId="0" xfId="0" applyFont="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center" vertical="center" shrinkToFit="1"/>
    </xf>
    <xf numFmtId="0" fontId="40" fillId="0" borderId="0" xfId="0" applyFont="1" applyAlignment="1">
      <alignment horizontal="left" vertical="center" shrinkToFit="1"/>
    </xf>
    <xf numFmtId="0" fontId="3" fillId="0" borderId="10" xfId="0" applyFont="1" applyBorder="1" applyAlignment="1">
      <alignment horizontal="left" vertical="center" shrinkToFit="1"/>
    </xf>
    <xf numFmtId="0" fontId="27" fillId="0" borderId="0" xfId="0" applyFont="1" applyAlignment="1">
      <alignment horizontal="left" vertical="center" shrinkToFit="1"/>
    </xf>
    <xf numFmtId="0" fontId="8" fillId="4" borderId="26"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15" fillId="0" borderId="63" xfId="0" applyFont="1" applyBorder="1" applyAlignment="1">
      <alignment horizontal="center" vertical="center"/>
    </xf>
    <xf numFmtId="0" fontId="15" fillId="0" borderId="22" xfId="0" applyFont="1" applyBorder="1" applyAlignment="1">
      <alignment horizontal="center" vertical="center"/>
    </xf>
    <xf numFmtId="0" fontId="15" fillId="0" borderId="49" xfId="0" applyFont="1" applyBorder="1" applyAlignment="1">
      <alignment horizontal="center" vertical="center"/>
    </xf>
    <xf numFmtId="0" fontId="15" fillId="0" borderId="3" xfId="0" applyFont="1" applyBorder="1" applyAlignment="1">
      <alignment horizontal="center" vertical="center"/>
    </xf>
    <xf numFmtId="0" fontId="5" fillId="0" borderId="0" xfId="0" applyFont="1" applyAlignment="1">
      <alignment horizontal="left" vertical="center" shrinkToFit="1"/>
    </xf>
    <xf numFmtId="49" fontId="39" fillId="2" borderId="8" xfId="0" applyNumberFormat="1" applyFont="1" applyFill="1" applyBorder="1" applyAlignment="1">
      <alignment horizontal="center" vertical="center"/>
    </xf>
    <xf numFmtId="49" fontId="39" fillId="2" borderId="3" xfId="0" applyNumberFormat="1" applyFont="1" applyFill="1" applyBorder="1" applyAlignment="1">
      <alignment horizontal="center" vertical="center"/>
    </xf>
    <xf numFmtId="0" fontId="8" fillId="4" borderId="6" xfId="0" applyFont="1" applyFill="1" applyBorder="1" applyAlignment="1">
      <alignment horizontal="center" vertical="center" textRotation="255" shrinkToFit="1"/>
    </xf>
    <xf numFmtId="0" fontId="11" fillId="4" borderId="6" xfId="0" applyFont="1" applyFill="1" applyBorder="1" applyAlignment="1">
      <alignment horizontal="center" vertical="center" wrapText="1" shrinkToFit="1"/>
    </xf>
    <xf numFmtId="0" fontId="11" fillId="4" borderId="1" xfId="0" applyFont="1" applyFill="1" applyBorder="1" applyAlignment="1">
      <alignment horizontal="center" vertical="center" wrapText="1" shrinkToFit="1"/>
    </xf>
    <xf numFmtId="0" fontId="3" fillId="4" borderId="17"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41"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49" fontId="17" fillId="0" borderId="19"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49" fontId="17" fillId="0" borderId="48" xfId="0" applyNumberFormat="1" applyFont="1" applyBorder="1" applyAlignment="1">
      <alignment horizontal="center" vertical="center" shrinkToFit="1"/>
    </xf>
    <xf numFmtId="49" fontId="17" fillId="0" borderId="10"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49" fontId="17" fillId="0" borderId="36" xfId="0" applyNumberFormat="1" applyFont="1" applyBorder="1" applyAlignment="1">
      <alignment horizontal="center" vertical="center" shrinkToFit="1"/>
    </xf>
    <xf numFmtId="49" fontId="17" fillId="0" borderId="35" xfId="0" applyNumberFormat="1" applyFont="1" applyBorder="1" applyAlignment="1">
      <alignment horizontal="center" vertical="center" shrinkToFit="1"/>
    </xf>
    <xf numFmtId="49" fontId="17" fillId="0" borderId="12" xfId="0" applyNumberFormat="1" applyFont="1" applyBorder="1" applyAlignment="1">
      <alignment horizontal="center" vertical="center" shrinkToFit="1"/>
    </xf>
    <xf numFmtId="49" fontId="17" fillId="0" borderId="32" xfId="0" applyNumberFormat="1" applyFont="1" applyBorder="1" applyAlignment="1">
      <alignment horizontal="center" vertical="center" shrinkToFit="1"/>
    </xf>
    <xf numFmtId="0" fontId="39" fillId="0" borderId="36" xfId="0" applyFont="1" applyBorder="1" applyAlignment="1">
      <alignment horizontal="center" vertical="center" shrinkToFit="1"/>
    </xf>
    <xf numFmtId="0" fontId="39" fillId="0" borderId="16" xfId="0" applyFont="1" applyBorder="1" applyAlignment="1">
      <alignment horizontal="center" vertical="center" shrinkToFit="1"/>
    </xf>
    <xf numFmtId="0" fontId="39" fillId="4" borderId="10" xfId="0" applyFont="1" applyFill="1" applyBorder="1" applyAlignment="1">
      <alignment horizontal="right" vertical="center" shrinkToFit="1"/>
    </xf>
    <xf numFmtId="0" fontId="7" fillId="4" borderId="39" xfId="0" applyFont="1" applyFill="1" applyBorder="1" applyAlignment="1">
      <alignment horizontal="right" vertical="center" shrinkToFit="1"/>
    </xf>
    <xf numFmtId="0" fontId="7" fillId="4" borderId="10" xfId="0" applyFont="1" applyFill="1" applyBorder="1" applyAlignment="1">
      <alignment horizontal="right" vertical="center" shrinkToFit="1"/>
    </xf>
    <xf numFmtId="0" fontId="8" fillId="4" borderId="0" xfId="0" applyFont="1" applyFill="1" applyAlignment="1">
      <alignment horizontal="center" vertical="center" shrinkToFit="1"/>
    </xf>
    <xf numFmtId="177" fontId="19" fillId="4" borderId="8" xfId="0" applyNumberFormat="1" applyFont="1" applyFill="1" applyBorder="1" applyAlignment="1">
      <alignment horizontal="center" vertical="center" shrinkToFit="1"/>
    </xf>
    <xf numFmtId="177" fontId="7" fillId="4" borderId="8" xfId="0" applyNumberFormat="1" applyFont="1" applyFill="1" applyBorder="1" applyAlignment="1">
      <alignment horizontal="center" vertical="center" shrinkToFit="1"/>
    </xf>
    <xf numFmtId="177" fontId="7" fillId="4" borderId="7" xfId="0" applyNumberFormat="1" applyFont="1" applyFill="1" applyBorder="1" applyAlignment="1">
      <alignment horizontal="center" vertical="center" shrinkToFit="1"/>
    </xf>
    <xf numFmtId="177" fontId="7" fillId="4" borderId="19" xfId="0" applyNumberFormat="1" applyFont="1" applyFill="1" applyBorder="1" applyAlignment="1">
      <alignment horizontal="center" vertical="center" shrinkToFit="1"/>
    </xf>
    <xf numFmtId="0" fontId="8" fillId="4" borderId="6" xfId="0" applyFont="1" applyFill="1" applyBorder="1" applyAlignment="1">
      <alignment horizontal="center" vertical="top" wrapText="1" shrinkToFit="1"/>
    </xf>
    <xf numFmtId="0" fontId="3" fillId="4" borderId="8" xfId="0" applyFont="1" applyFill="1" applyBorder="1" applyAlignment="1">
      <alignment horizontal="distributed" vertical="center" indent="1" shrinkToFit="1"/>
    </xf>
    <xf numFmtId="0" fontId="3" fillId="4" borderId="3" xfId="0" applyFont="1" applyFill="1" applyBorder="1" applyAlignment="1">
      <alignment horizontal="distributed" vertical="center" indent="1" shrinkToFit="1"/>
    </xf>
    <xf numFmtId="177" fontId="5" fillId="4" borderId="24" xfId="0" applyNumberFormat="1" applyFont="1" applyFill="1" applyBorder="1" applyAlignment="1">
      <alignment horizontal="right" vertical="center" shrinkToFit="1"/>
    </xf>
    <xf numFmtId="177" fontId="5" fillId="4" borderId="8" xfId="0" applyNumberFormat="1" applyFont="1" applyFill="1" applyBorder="1" applyAlignment="1">
      <alignment horizontal="right" vertical="center" shrinkToFit="1"/>
    </xf>
    <xf numFmtId="177" fontId="5" fillId="4" borderId="48" xfId="0" applyNumberFormat="1" applyFont="1" applyFill="1" applyBorder="1" applyAlignment="1">
      <alignment horizontal="right" vertical="center" shrinkToFit="1"/>
    </xf>
    <xf numFmtId="177" fontId="5" fillId="4" borderId="25" xfId="0" applyNumberFormat="1" applyFont="1" applyFill="1" applyBorder="1" applyAlignment="1">
      <alignment horizontal="right" vertical="center" shrinkToFit="1"/>
    </xf>
    <xf numFmtId="177" fontId="5" fillId="4" borderId="12" xfId="0" applyNumberFormat="1" applyFont="1" applyFill="1" applyBorder="1" applyAlignment="1">
      <alignment horizontal="right" vertical="center" shrinkToFit="1"/>
    </xf>
    <xf numFmtId="177" fontId="5" fillId="4" borderId="32" xfId="0" applyNumberFormat="1" applyFont="1" applyFill="1" applyBorder="1" applyAlignment="1">
      <alignment horizontal="right" vertical="center" shrinkToFit="1"/>
    </xf>
    <xf numFmtId="0" fontId="8" fillId="4" borderId="19" xfId="0" applyFont="1" applyFill="1" applyBorder="1" applyAlignment="1">
      <alignment horizontal="center" vertical="top" wrapText="1" shrinkToFit="1"/>
    </xf>
    <xf numFmtId="0" fontId="8" fillId="4" borderId="8" xfId="0" applyFont="1" applyFill="1" applyBorder="1" applyAlignment="1">
      <alignment horizontal="center" vertical="top" wrapText="1" shrinkToFit="1"/>
    </xf>
    <xf numFmtId="0" fontId="8" fillId="4" borderId="7" xfId="0" applyFont="1" applyFill="1" applyBorder="1" applyAlignment="1">
      <alignment horizontal="center" vertical="top" wrapText="1" shrinkToFit="1"/>
    </xf>
    <xf numFmtId="0" fontId="17" fillId="0" borderId="10"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39" xfId="0" applyFont="1" applyBorder="1" applyAlignment="1">
      <alignment horizontal="left" vertical="top" wrapText="1" shrinkToFit="1"/>
    </xf>
    <xf numFmtId="0" fontId="17" fillId="0" borderId="2" xfId="0" applyFont="1" applyBorder="1" applyAlignment="1">
      <alignment horizontal="left" vertical="top" wrapText="1" shrinkToFit="1"/>
    </xf>
    <xf numFmtId="0" fontId="17" fillId="0" borderId="3" xfId="0" applyFont="1" applyBorder="1" applyAlignment="1">
      <alignment horizontal="left" vertical="top" wrapText="1" shrinkToFit="1"/>
    </xf>
    <xf numFmtId="0" fontId="17" fillId="0" borderId="27" xfId="0" applyFont="1" applyBorder="1" applyAlignment="1">
      <alignment horizontal="left" vertical="top" wrapText="1" shrinkToFit="1"/>
    </xf>
    <xf numFmtId="0" fontId="8" fillId="4" borderId="10" xfId="0" applyFont="1" applyFill="1" applyBorder="1" applyAlignment="1">
      <alignment horizontal="center" vertical="center" shrinkToFit="1"/>
    </xf>
    <xf numFmtId="0" fontId="8" fillId="4" borderId="39" xfId="0" applyFont="1" applyFill="1" applyBorder="1" applyAlignment="1">
      <alignment horizontal="center" vertical="center" shrinkToFit="1"/>
    </xf>
    <xf numFmtId="0" fontId="8" fillId="4" borderId="27" xfId="0" applyFont="1" applyFill="1" applyBorder="1" applyAlignment="1">
      <alignment horizontal="center" vertical="center" shrinkToFit="1"/>
    </xf>
    <xf numFmtId="49" fontId="13" fillId="2" borderId="19" xfId="0" applyNumberFormat="1" applyFont="1" applyFill="1" applyBorder="1" applyAlignment="1">
      <alignment horizontal="left" vertical="center" shrinkToFit="1"/>
    </xf>
    <xf numFmtId="49" fontId="13" fillId="2" borderId="8" xfId="0" applyNumberFormat="1" applyFont="1" applyFill="1" applyBorder="1" applyAlignment="1">
      <alignment horizontal="left" vertical="center" shrinkToFit="1"/>
    </xf>
    <xf numFmtId="49" fontId="13" fillId="2" borderId="2" xfId="0" applyNumberFormat="1" applyFont="1" applyFill="1" applyBorder="1" applyAlignment="1">
      <alignment horizontal="left" vertical="center" shrinkToFit="1"/>
    </xf>
    <xf numFmtId="49" fontId="13" fillId="2" borderId="3" xfId="0" applyNumberFormat="1" applyFont="1" applyFill="1" applyBorder="1" applyAlignment="1">
      <alignment horizontal="left" vertical="center" shrinkToFit="1"/>
    </xf>
    <xf numFmtId="0" fontId="8" fillId="4" borderId="34" xfId="0" applyFont="1" applyFill="1" applyBorder="1" applyAlignment="1">
      <alignment horizontal="center" vertical="center" shrinkToFit="1"/>
    </xf>
    <xf numFmtId="0" fontId="13" fillId="0" borderId="0" xfId="0" applyFont="1" applyAlignment="1">
      <alignment horizontal="left" vertical="center" shrinkToFit="1"/>
    </xf>
    <xf numFmtId="0" fontId="39" fillId="4" borderId="6" xfId="0" applyFont="1" applyFill="1" applyBorder="1" applyAlignment="1">
      <alignment horizontal="right" shrinkToFit="1"/>
    </xf>
    <xf numFmtId="0" fontId="8" fillId="4" borderId="6" xfId="0" applyFont="1" applyFill="1" applyBorder="1" applyAlignment="1">
      <alignment horizontal="right" shrinkToFit="1"/>
    </xf>
    <xf numFmtId="0" fontId="8" fillId="4" borderId="1" xfId="0" applyFont="1" applyFill="1" applyBorder="1" applyAlignment="1">
      <alignment horizontal="right" shrinkToFit="1"/>
    </xf>
    <xf numFmtId="0" fontId="8" fillId="4" borderId="21" xfId="0" applyFont="1" applyFill="1" applyBorder="1" applyAlignment="1">
      <alignment horizontal="center" vertical="center" wrapText="1" shrinkToFit="1"/>
    </xf>
    <xf numFmtId="0" fontId="8" fillId="4" borderId="22" xfId="0" applyFont="1" applyFill="1" applyBorder="1" applyAlignment="1">
      <alignment horizontal="center" vertical="center" wrapText="1" shrinkToFit="1"/>
    </xf>
    <xf numFmtId="0" fontId="8" fillId="4" borderId="47" xfId="0" applyFont="1" applyFill="1" applyBorder="1" applyAlignment="1">
      <alignment horizontal="center" vertical="center" wrapText="1" shrinkToFit="1"/>
    </xf>
    <xf numFmtId="0" fontId="8" fillId="4" borderId="3" xfId="0" applyFont="1" applyFill="1" applyBorder="1" applyAlignment="1">
      <alignment horizontal="center" vertical="center" wrapText="1" shrinkToFit="1"/>
    </xf>
    <xf numFmtId="0" fontId="17" fillId="0" borderId="43" xfId="0" applyFont="1" applyBorder="1" applyAlignment="1">
      <alignment horizontal="center" vertical="center" shrinkToFit="1"/>
    </xf>
    <xf numFmtId="0" fontId="17" fillId="0" borderId="6" xfId="0" applyFont="1" applyBorder="1" applyAlignment="1">
      <alignment horizontal="center" vertical="center" shrinkToFit="1"/>
    </xf>
    <xf numFmtId="0" fontId="3" fillId="4" borderId="43" xfId="0" applyFont="1" applyFill="1" applyBorder="1" applyAlignment="1">
      <alignment horizontal="center" vertical="center"/>
    </xf>
    <xf numFmtId="0" fontId="3" fillId="4" borderId="6" xfId="0" applyFont="1" applyFill="1" applyBorder="1" applyAlignment="1">
      <alignment horizontal="center" vertical="center"/>
    </xf>
    <xf numFmtId="49" fontId="17" fillId="0" borderId="26" xfId="0" applyNumberFormat="1" applyFont="1" applyBorder="1" applyAlignment="1">
      <alignment horizontal="center" vertical="center" shrinkToFit="1"/>
    </xf>
    <xf numFmtId="49" fontId="17" fillId="0" borderId="22" xfId="0" applyNumberFormat="1" applyFont="1" applyBorder="1" applyAlignment="1">
      <alignment horizontal="center" vertical="center" shrinkToFit="1"/>
    </xf>
    <xf numFmtId="49" fontId="17" fillId="0" borderId="31" xfId="0" applyNumberFormat="1" applyFont="1" applyBorder="1" applyAlignment="1">
      <alignment horizontal="center" vertical="center" shrinkToFit="1"/>
    </xf>
    <xf numFmtId="49" fontId="17" fillId="0" borderId="2" xfId="0" applyNumberFormat="1" applyFont="1" applyBorder="1" applyAlignment="1">
      <alignment horizontal="center" vertical="center" shrinkToFit="1"/>
    </xf>
    <xf numFmtId="49" fontId="17" fillId="0" borderId="3" xfId="0" applyNumberFormat="1" applyFont="1" applyBorder="1" applyAlignment="1">
      <alignment horizontal="center" vertical="center" shrinkToFit="1"/>
    </xf>
    <xf numFmtId="49" fontId="17" fillId="0" borderId="46" xfId="0" applyNumberFormat="1" applyFont="1" applyBorder="1" applyAlignment="1">
      <alignment horizontal="center" vertical="center" shrinkToFit="1"/>
    </xf>
    <xf numFmtId="0" fontId="3" fillId="4" borderId="6" xfId="0" applyFont="1" applyFill="1" applyBorder="1" applyAlignment="1">
      <alignment horizontal="center" vertical="center" shrinkToFit="1"/>
    </xf>
    <xf numFmtId="0" fontId="8" fillId="4" borderId="19"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177" fontId="7" fillId="4" borderId="2" xfId="0" applyNumberFormat="1" applyFont="1" applyFill="1" applyBorder="1" applyAlignment="1">
      <alignment horizontal="center" vertical="center" shrinkToFit="1"/>
    </xf>
    <xf numFmtId="177" fontId="7" fillId="4" borderId="3" xfId="0" applyNumberFormat="1" applyFont="1" applyFill="1" applyBorder="1" applyAlignment="1">
      <alignment horizontal="center" vertical="center" shrinkToFit="1"/>
    </xf>
    <xf numFmtId="177" fontId="7" fillId="4" borderId="27" xfId="0" applyNumberFormat="1" applyFont="1" applyFill="1" applyBorder="1" applyAlignment="1">
      <alignment horizontal="center" vertical="center" shrinkToFit="1"/>
    </xf>
    <xf numFmtId="0" fontId="3" fillId="4" borderId="24" xfId="0" applyFont="1" applyFill="1" applyBorder="1" applyAlignment="1">
      <alignment horizontal="distributed" vertical="center" indent="1" shrinkToFit="1"/>
    </xf>
    <xf numFmtId="0" fontId="3" fillId="4" borderId="47" xfId="0" applyFont="1" applyFill="1" applyBorder="1" applyAlignment="1">
      <alignment horizontal="distributed" vertical="center" indent="1" shrinkToFit="1"/>
    </xf>
    <xf numFmtId="177" fontId="5" fillId="4" borderId="47" xfId="0" applyNumberFormat="1" applyFont="1" applyFill="1" applyBorder="1" applyAlignment="1">
      <alignment horizontal="right" vertical="center" shrinkToFit="1"/>
    </xf>
    <xf numFmtId="177" fontId="5" fillId="4" borderId="3" xfId="0" applyNumberFormat="1" applyFont="1" applyFill="1" applyBorder="1" applyAlignment="1">
      <alignment horizontal="right" vertical="center" shrinkToFit="1"/>
    </xf>
    <xf numFmtId="177" fontId="5" fillId="4" borderId="46" xfId="0" applyNumberFormat="1" applyFont="1" applyFill="1" applyBorder="1" applyAlignment="1">
      <alignment horizontal="right" vertical="center" shrinkToFit="1"/>
    </xf>
    <xf numFmtId="0" fontId="3" fillId="4" borderId="24"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8" fillId="4" borderId="64" xfId="0" applyFont="1" applyFill="1" applyBorder="1" applyAlignment="1">
      <alignment horizontal="center" vertical="center" shrinkToFit="1"/>
    </xf>
    <xf numFmtId="0" fontId="8" fillId="4" borderId="50" xfId="0" applyFont="1" applyFill="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3" fillId="4" borderId="47" xfId="0" applyFont="1" applyFill="1" applyBorder="1" applyAlignment="1">
      <alignment horizontal="center" vertical="center" shrinkToFit="1"/>
    </xf>
    <xf numFmtId="177" fontId="5" fillId="4" borderId="21" xfId="1" applyNumberFormat="1" applyFont="1" applyFill="1" applyBorder="1" applyAlignment="1" applyProtection="1">
      <alignment horizontal="right" vertical="center" shrinkToFit="1"/>
    </xf>
    <xf numFmtId="177" fontId="5" fillId="4" borderId="22" xfId="1" applyNumberFormat="1" applyFont="1" applyFill="1" applyBorder="1" applyAlignment="1" applyProtection="1">
      <alignment horizontal="right" vertical="center" shrinkToFit="1"/>
    </xf>
    <xf numFmtId="177" fontId="5" fillId="4" borderId="31" xfId="1" applyNumberFormat="1" applyFont="1" applyFill="1" applyBorder="1" applyAlignment="1" applyProtection="1">
      <alignment horizontal="right" vertical="center" shrinkToFit="1"/>
    </xf>
    <xf numFmtId="177" fontId="5" fillId="4" borderId="47" xfId="1" applyNumberFormat="1" applyFont="1" applyFill="1" applyBorder="1" applyAlignment="1" applyProtection="1">
      <alignment horizontal="right" vertical="center" shrinkToFit="1"/>
    </xf>
    <xf numFmtId="177" fontId="5" fillId="4" borderId="3" xfId="1" applyNumberFormat="1" applyFont="1" applyFill="1" applyBorder="1" applyAlignment="1" applyProtection="1">
      <alignment horizontal="right" vertical="center" shrinkToFit="1"/>
    </xf>
    <xf numFmtId="177" fontId="5" fillId="4" borderId="46" xfId="1" applyNumberFormat="1" applyFont="1" applyFill="1" applyBorder="1" applyAlignment="1" applyProtection="1">
      <alignment horizontal="right" vertical="center" shrinkToFit="1"/>
    </xf>
    <xf numFmtId="177" fontId="7" fillId="4" borderId="26" xfId="0" applyNumberFormat="1" applyFont="1" applyFill="1" applyBorder="1" applyAlignment="1">
      <alignment horizontal="center" vertical="center" shrinkToFit="1"/>
    </xf>
    <xf numFmtId="177" fontId="7" fillId="4" borderId="22" xfId="0" applyNumberFormat="1" applyFont="1" applyFill="1" applyBorder="1" applyAlignment="1">
      <alignment horizontal="center" vertical="center" shrinkToFit="1"/>
    </xf>
    <xf numFmtId="177" fontId="7" fillId="4" borderId="34" xfId="0" applyNumberFormat="1" applyFont="1" applyFill="1" applyBorder="1" applyAlignment="1">
      <alignment horizontal="center" vertical="center" shrinkToFit="1"/>
    </xf>
    <xf numFmtId="49" fontId="19" fillId="4" borderId="17" xfId="0" applyNumberFormat="1" applyFont="1" applyFill="1" applyBorder="1" applyAlignment="1">
      <alignment horizontal="center" vertical="center" shrinkToFit="1"/>
    </xf>
    <xf numFmtId="49" fontId="19" fillId="4" borderId="6" xfId="0" applyNumberFormat="1" applyFont="1" applyFill="1" applyBorder="1" applyAlignment="1">
      <alignment horizontal="center" vertical="center" shrinkToFit="1"/>
    </xf>
    <xf numFmtId="0" fontId="17" fillId="0" borderId="8"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7" xfId="0" applyFont="1" applyBorder="1" applyAlignment="1">
      <alignment horizontal="center" vertical="center" shrinkToFit="1"/>
    </xf>
    <xf numFmtId="49" fontId="17" fillId="0" borderId="6" xfId="0" applyNumberFormat="1" applyFont="1" applyBorder="1" applyAlignment="1">
      <alignment horizontal="center" vertical="center" shrinkToFit="1"/>
    </xf>
    <xf numFmtId="49" fontId="17" fillId="0" borderId="40" xfId="0" applyNumberFormat="1" applyFont="1" applyBorder="1" applyAlignment="1">
      <alignment horizontal="center" vertical="center" shrinkToFit="1"/>
    </xf>
    <xf numFmtId="177" fontId="17" fillId="2" borderId="24" xfId="1" applyNumberFormat="1" applyFont="1" applyFill="1" applyBorder="1" applyAlignment="1" applyProtection="1">
      <alignment horizontal="right" vertical="center" shrinkToFit="1"/>
    </xf>
    <xf numFmtId="177" fontId="17" fillId="2" borderId="8" xfId="1" applyNumberFormat="1" applyFont="1" applyFill="1" applyBorder="1" applyAlignment="1" applyProtection="1">
      <alignment horizontal="right" vertical="center" shrinkToFit="1"/>
    </xf>
    <xf numFmtId="177" fontId="17" fillId="2" borderId="48" xfId="1" applyNumberFormat="1" applyFont="1" applyFill="1" applyBorder="1" applyAlignment="1" applyProtection="1">
      <alignment horizontal="right" vertical="center" shrinkToFit="1"/>
    </xf>
    <xf numFmtId="177" fontId="17" fillId="2" borderId="47" xfId="1" applyNumberFormat="1" applyFont="1" applyFill="1" applyBorder="1" applyAlignment="1" applyProtection="1">
      <alignment horizontal="right" vertical="center" shrinkToFit="1"/>
    </xf>
    <xf numFmtId="177" fontId="17" fillId="2" borderId="3" xfId="1" applyNumberFormat="1" applyFont="1" applyFill="1" applyBorder="1" applyAlignment="1" applyProtection="1">
      <alignment horizontal="right" vertical="center" shrinkToFit="1"/>
    </xf>
    <xf numFmtId="177" fontId="17" fillId="2" borderId="46" xfId="1" applyNumberFormat="1" applyFont="1" applyFill="1" applyBorder="1" applyAlignment="1" applyProtection="1">
      <alignment horizontal="right" vertical="center" shrinkToFit="1"/>
    </xf>
    <xf numFmtId="176" fontId="13" fillId="2" borderId="19" xfId="0" applyNumberFormat="1"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176" fontId="13" fillId="2" borderId="2" xfId="0" applyNumberFormat="1" applyFont="1" applyFill="1" applyBorder="1" applyAlignment="1">
      <alignment horizontal="center" vertical="center" shrinkToFit="1"/>
    </xf>
    <xf numFmtId="176" fontId="13" fillId="2" borderId="27" xfId="0" applyNumberFormat="1" applyFont="1" applyFill="1" applyBorder="1" applyAlignment="1">
      <alignment horizontal="center" vertical="center" shrinkToFit="1"/>
    </xf>
    <xf numFmtId="40" fontId="14" fillId="2" borderId="19" xfId="1" applyNumberFormat="1" applyFont="1" applyFill="1" applyBorder="1" applyAlignment="1" applyProtection="1">
      <alignment horizontal="right" vertical="center" shrinkToFit="1"/>
    </xf>
    <xf numFmtId="40" fontId="14" fillId="2" borderId="8" xfId="1" applyNumberFormat="1" applyFont="1" applyFill="1" applyBorder="1" applyAlignment="1" applyProtection="1">
      <alignment horizontal="right" vertical="center" shrinkToFit="1"/>
    </xf>
    <xf numFmtId="40" fontId="14" fillId="2" borderId="7" xfId="1" applyNumberFormat="1" applyFont="1" applyFill="1" applyBorder="1" applyAlignment="1" applyProtection="1">
      <alignment horizontal="right" vertical="center" shrinkToFit="1"/>
    </xf>
    <xf numFmtId="40" fontId="14" fillId="2" borderId="2" xfId="1" applyNumberFormat="1" applyFont="1" applyFill="1" applyBorder="1" applyAlignment="1" applyProtection="1">
      <alignment horizontal="right" vertical="center" shrinkToFit="1"/>
    </xf>
    <xf numFmtId="40" fontId="14" fillId="2" borderId="3" xfId="1" applyNumberFormat="1" applyFont="1" applyFill="1" applyBorder="1" applyAlignment="1" applyProtection="1">
      <alignment horizontal="right" vertical="center" shrinkToFit="1"/>
    </xf>
    <xf numFmtId="40" fontId="14" fillId="2" borderId="27" xfId="1" applyNumberFormat="1" applyFont="1" applyFill="1" applyBorder="1" applyAlignment="1" applyProtection="1">
      <alignment horizontal="right" vertical="center" shrinkToFit="1"/>
    </xf>
    <xf numFmtId="40" fontId="14" fillId="2" borderId="19" xfId="0" applyNumberFormat="1" applyFont="1" applyFill="1" applyBorder="1" applyAlignment="1">
      <alignment horizontal="right" vertical="center" shrinkToFit="1"/>
    </xf>
    <xf numFmtId="40" fontId="14" fillId="2" borderId="8" xfId="0" applyNumberFormat="1" applyFont="1" applyFill="1" applyBorder="1" applyAlignment="1">
      <alignment horizontal="right" vertical="center" shrinkToFit="1"/>
    </xf>
    <xf numFmtId="40" fontId="14" fillId="2" borderId="7" xfId="0" applyNumberFormat="1" applyFont="1" applyFill="1" applyBorder="1" applyAlignment="1">
      <alignment horizontal="right" vertical="center" shrinkToFit="1"/>
    </xf>
    <xf numFmtId="40" fontId="14" fillId="2" borderId="2" xfId="0" applyNumberFormat="1" applyFont="1" applyFill="1" applyBorder="1" applyAlignment="1">
      <alignment horizontal="right" vertical="center" shrinkToFit="1"/>
    </xf>
    <xf numFmtId="40" fontId="14" fillId="2" borderId="3" xfId="0" applyNumberFormat="1" applyFont="1" applyFill="1" applyBorder="1" applyAlignment="1">
      <alignment horizontal="right" vertical="center" shrinkToFit="1"/>
    </xf>
    <xf numFmtId="40" fontId="14" fillId="2" borderId="27" xfId="0" applyNumberFormat="1" applyFont="1" applyFill="1" applyBorder="1" applyAlignment="1">
      <alignment horizontal="right" vertical="center" shrinkToFit="1"/>
    </xf>
    <xf numFmtId="177" fontId="5" fillId="4" borderId="19" xfId="1" applyNumberFormat="1" applyFont="1" applyFill="1" applyBorder="1" applyAlignment="1" applyProtection="1">
      <alignment horizontal="right" vertical="center" shrinkToFit="1"/>
    </xf>
    <xf numFmtId="177" fontId="5" fillId="4" borderId="8" xfId="1" applyNumberFormat="1" applyFont="1" applyFill="1" applyBorder="1" applyAlignment="1" applyProtection="1">
      <alignment horizontal="right" vertical="center" shrinkToFit="1"/>
    </xf>
    <xf numFmtId="177" fontId="5" fillId="4" borderId="38" xfId="1" applyNumberFormat="1" applyFont="1" applyFill="1" applyBorder="1" applyAlignment="1" applyProtection="1">
      <alignment horizontal="right" vertical="center" shrinkToFit="1"/>
    </xf>
    <xf numFmtId="177" fontId="5" fillId="4" borderId="2" xfId="1" applyNumberFormat="1" applyFont="1" applyFill="1" applyBorder="1" applyAlignment="1" applyProtection="1">
      <alignment horizontal="right" vertical="center" shrinkToFit="1"/>
    </xf>
    <xf numFmtId="177" fontId="5" fillId="4" borderId="65" xfId="1" applyNumberFormat="1" applyFont="1" applyFill="1" applyBorder="1" applyAlignment="1" applyProtection="1">
      <alignment horizontal="right" vertical="center" shrinkToFit="1"/>
    </xf>
    <xf numFmtId="0" fontId="3" fillId="4" borderId="37" xfId="0" applyFont="1" applyFill="1" applyBorder="1" applyAlignment="1">
      <alignment horizontal="center" vertical="center" shrinkToFit="1"/>
    </xf>
    <xf numFmtId="177" fontId="5" fillId="4" borderId="19" xfId="0" applyNumberFormat="1" applyFont="1" applyFill="1" applyBorder="1" applyAlignment="1">
      <alignment horizontal="right" vertical="center" shrinkToFit="1"/>
    </xf>
    <xf numFmtId="0" fontId="15" fillId="2" borderId="18" xfId="0" applyFont="1" applyFill="1" applyBorder="1" applyAlignment="1">
      <alignment horizontal="center" vertical="center" shrinkToFit="1"/>
    </xf>
    <xf numFmtId="0" fontId="15" fillId="2" borderId="58"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49" fontId="13" fillId="2" borderId="55" xfId="0" applyNumberFormat="1" applyFont="1" applyFill="1" applyBorder="1" applyAlignment="1">
      <alignment horizontal="left" vertical="center" shrinkToFit="1"/>
    </xf>
    <xf numFmtId="49" fontId="13" fillId="2" borderId="50" xfId="0" applyNumberFormat="1" applyFont="1" applyFill="1" applyBorder="1" applyAlignment="1">
      <alignment horizontal="left" vertical="center" shrinkToFit="1"/>
    </xf>
    <xf numFmtId="0" fontId="14" fillId="2" borderId="45"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177" fontId="5" fillId="4" borderId="48" xfId="1" applyNumberFormat="1" applyFont="1" applyFill="1" applyBorder="1" applyAlignment="1" applyProtection="1">
      <alignment horizontal="right" vertical="center" shrinkToFit="1"/>
    </xf>
    <xf numFmtId="178" fontId="13" fillId="2" borderId="24" xfId="0" applyNumberFormat="1" applyFont="1" applyFill="1" applyBorder="1" applyAlignment="1">
      <alignment horizontal="right" vertical="center" shrinkToFit="1"/>
    </xf>
    <xf numFmtId="178" fontId="13" fillId="2" borderId="7" xfId="0" applyNumberFormat="1" applyFont="1" applyFill="1" applyBorder="1" applyAlignment="1">
      <alignment horizontal="right" vertical="center" shrinkToFit="1"/>
    </xf>
    <xf numFmtId="178" fontId="13" fillId="2" borderId="47" xfId="0" applyNumberFormat="1" applyFont="1" applyFill="1" applyBorder="1" applyAlignment="1">
      <alignment horizontal="right" vertical="center" shrinkToFit="1"/>
    </xf>
    <xf numFmtId="178" fontId="13" fillId="2" borderId="27" xfId="0" applyNumberFormat="1" applyFont="1" applyFill="1" applyBorder="1" applyAlignment="1">
      <alignment horizontal="right" vertical="center" shrinkToFit="1"/>
    </xf>
    <xf numFmtId="0" fontId="8" fillId="4" borderId="0" xfId="0" applyFont="1" applyFill="1" applyAlignment="1">
      <alignment horizontal="distributed" vertical="center" shrinkToFit="1"/>
    </xf>
    <xf numFmtId="0" fontId="11" fillId="0" borderId="15" xfId="0" applyFont="1" applyBorder="1" applyAlignment="1">
      <alignment horizontal="center" vertical="center" textRotation="255" shrinkToFit="1"/>
    </xf>
    <xf numFmtId="0" fontId="9" fillId="4" borderId="0" xfId="0" applyFont="1" applyFill="1" applyAlignment="1">
      <alignment horizontal="center" vertical="center" shrinkToFit="1"/>
    </xf>
    <xf numFmtId="0" fontId="9" fillId="4" borderId="16" xfId="0" applyFont="1" applyFill="1" applyBorder="1" applyAlignment="1">
      <alignment horizontal="center" vertical="center" shrinkToFit="1"/>
    </xf>
    <xf numFmtId="0" fontId="18" fillId="0" borderId="0" xfId="0" applyFont="1" applyAlignment="1">
      <alignment horizontal="center" vertical="center" shrinkToFit="1"/>
    </xf>
    <xf numFmtId="0" fontId="22" fillId="4" borderId="1" xfId="0" applyFont="1" applyFill="1" applyBorder="1" applyAlignment="1">
      <alignment horizontal="center" vertical="center"/>
    </xf>
    <xf numFmtId="0" fontId="22" fillId="4" borderId="5" xfId="0" applyFont="1" applyFill="1" applyBorder="1" applyAlignment="1">
      <alignment horizontal="center" vertical="center"/>
    </xf>
    <xf numFmtId="0" fontId="9" fillId="4" borderId="1"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30" xfId="0" applyFont="1" applyFill="1" applyBorder="1" applyAlignment="1">
      <alignment horizontal="center" vertical="center" shrinkToFit="1"/>
    </xf>
    <xf numFmtId="0" fontId="14" fillId="0" borderId="21" xfId="0" applyFont="1" applyBorder="1" applyAlignment="1">
      <alignment horizontal="left" vertical="center" wrapText="1" shrinkToFit="1"/>
    </xf>
    <xf numFmtId="0" fontId="14" fillId="0" borderId="22" xfId="0" applyFont="1" applyBorder="1" applyAlignment="1">
      <alignment horizontal="left" vertical="center" wrapText="1" shrinkToFit="1"/>
    </xf>
    <xf numFmtId="0" fontId="14" fillId="0" borderId="31"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7" fillId="4" borderId="4" xfId="0" applyFont="1" applyFill="1" applyBorder="1" applyAlignment="1">
      <alignment horizontal="distributed" vertical="center" shrinkToFit="1"/>
    </xf>
    <xf numFmtId="177" fontId="4" fillId="4" borderId="3" xfId="1" applyNumberFormat="1" applyFont="1" applyFill="1" applyBorder="1" applyAlignment="1" applyProtection="1">
      <alignment horizontal="right" vertical="center" shrinkToFit="1"/>
    </xf>
    <xf numFmtId="0" fontId="9" fillId="4" borderId="20"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14" fillId="0" borderId="6" xfId="0" applyFont="1" applyBorder="1" applyAlignment="1">
      <alignment horizontal="center" vertical="center" shrinkToFit="1"/>
    </xf>
    <xf numFmtId="0" fontId="9" fillId="4" borderId="59"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14" fillId="0" borderId="21"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32" xfId="0" applyFont="1" applyBorder="1" applyAlignment="1">
      <alignment horizontal="center" vertical="center" shrinkToFit="1"/>
    </xf>
    <xf numFmtId="0" fontId="20" fillId="4" borderId="10" xfId="0" applyFont="1" applyFill="1" applyBorder="1" applyAlignment="1">
      <alignment horizontal="right" vertical="center" shrinkToFit="1"/>
    </xf>
    <xf numFmtId="0" fontId="20" fillId="4" borderId="0" xfId="0" applyFont="1" applyFill="1" applyAlignment="1">
      <alignment horizontal="right" vertical="center" shrinkToFit="1"/>
    </xf>
    <xf numFmtId="0" fontId="8" fillId="4" borderId="18" xfId="0" applyFont="1" applyFill="1" applyBorder="1" applyAlignment="1">
      <alignment horizontal="center" vertical="center" shrinkToFit="1"/>
    </xf>
    <xf numFmtId="0" fontId="8" fillId="4" borderId="58"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22" fillId="4" borderId="45" xfId="0" applyFont="1" applyFill="1" applyBorder="1" applyAlignment="1">
      <alignment horizontal="center" vertical="center" textRotation="255"/>
    </xf>
    <xf numFmtId="0" fontId="22" fillId="4" borderId="51" xfId="0" applyFont="1" applyFill="1" applyBorder="1" applyAlignment="1">
      <alignment horizontal="center" vertical="center" textRotation="255"/>
    </xf>
    <xf numFmtId="0" fontId="14" fillId="0" borderId="22" xfId="0" applyFont="1" applyBorder="1" applyAlignment="1">
      <alignment horizontal="center" vertical="center" shrinkToFit="1"/>
    </xf>
    <xf numFmtId="0" fontId="14" fillId="0" borderId="12" xfId="0" applyFont="1" applyBorder="1" applyAlignment="1">
      <alignment horizontal="center" vertical="center" shrinkToFit="1"/>
    </xf>
    <xf numFmtId="0" fontId="0" fillId="0" borderId="0" xfId="0" applyAlignment="1">
      <alignment vertical="center" shrinkToFit="1"/>
    </xf>
    <xf numFmtId="0" fontId="39" fillId="4" borderId="23" xfId="0" applyFont="1" applyFill="1" applyBorder="1" applyAlignment="1">
      <alignment horizontal="right" vertical="top"/>
    </xf>
    <xf numFmtId="0" fontId="39" fillId="4" borderId="0" xfId="0" applyFont="1" applyFill="1" applyAlignment="1">
      <alignment horizontal="right" vertical="top"/>
    </xf>
    <xf numFmtId="179" fontId="13" fillId="0" borderId="67" xfId="0" applyNumberFormat="1" applyFont="1" applyBorder="1" applyAlignment="1">
      <alignment horizontal="distributed" vertical="center"/>
    </xf>
    <xf numFmtId="179" fontId="13" fillId="0" borderId="68" xfId="0" applyNumberFormat="1" applyFont="1" applyBorder="1" applyAlignment="1">
      <alignment horizontal="distributed" vertical="center"/>
    </xf>
    <xf numFmtId="179" fontId="13" fillId="0" borderId="69" xfId="0" applyNumberFormat="1" applyFont="1" applyBorder="1" applyAlignment="1">
      <alignment horizontal="distributed" vertical="center"/>
    </xf>
    <xf numFmtId="0" fontId="8" fillId="4" borderId="13" xfId="0" applyFont="1" applyFill="1" applyBorder="1" applyAlignment="1">
      <alignment horizontal="center" vertical="center" shrinkToFit="1"/>
    </xf>
    <xf numFmtId="0" fontId="8" fillId="4" borderId="30" xfId="0" applyFont="1" applyFill="1" applyBorder="1" applyAlignment="1">
      <alignment horizontal="center" vertical="center" shrinkToFit="1"/>
    </xf>
    <xf numFmtId="0" fontId="3" fillId="4" borderId="39" xfId="0" applyFont="1" applyFill="1" applyBorder="1" applyAlignment="1">
      <alignment horizontal="right" vertical="center" shrinkToFit="1"/>
    </xf>
    <xf numFmtId="0" fontId="3" fillId="4" borderId="10" xfId="0" applyFont="1" applyFill="1" applyBorder="1" applyAlignment="1">
      <alignment horizontal="right" vertical="center" shrinkToFit="1"/>
    </xf>
    <xf numFmtId="0" fontId="39" fillId="4" borderId="23" xfId="0" applyFont="1" applyFill="1" applyBorder="1" applyAlignment="1">
      <alignment horizontal="right" vertical="center" shrinkToFit="1"/>
    </xf>
    <xf numFmtId="0" fontId="3" fillId="4" borderId="0" xfId="0" applyFont="1" applyFill="1" applyAlignment="1">
      <alignment horizontal="right" vertical="center" shrinkToFit="1"/>
    </xf>
    <xf numFmtId="0" fontId="3" fillId="4" borderId="23" xfId="0" applyFont="1" applyFill="1" applyBorder="1" applyAlignment="1">
      <alignment horizontal="right" vertical="center" shrinkToFit="1"/>
    </xf>
    <xf numFmtId="0" fontId="39" fillId="4" borderId="0" xfId="0" applyFont="1" applyFill="1" applyAlignment="1">
      <alignment horizontal="center"/>
    </xf>
    <xf numFmtId="49" fontId="9" fillId="4" borderId="56" xfId="0" applyNumberFormat="1" applyFont="1" applyFill="1" applyBorder="1" applyAlignment="1">
      <alignment horizontal="center" vertical="center" shrinkToFit="1"/>
    </xf>
    <xf numFmtId="177" fontId="4" fillId="4" borderId="56" xfId="1" applyNumberFormat="1" applyFont="1" applyFill="1" applyBorder="1" applyAlignment="1" applyProtection="1">
      <alignment horizontal="right" vertical="center" shrinkToFit="1"/>
    </xf>
    <xf numFmtId="0" fontId="7" fillId="4" borderId="21" xfId="0" applyFont="1" applyFill="1" applyBorder="1" applyAlignment="1">
      <alignment horizontal="center" vertical="center" shrinkToFit="1"/>
    </xf>
    <xf numFmtId="0" fontId="7" fillId="4" borderId="22"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7" fillId="4" borderId="25"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21" fillId="0" borderId="0" xfId="0" applyFont="1" applyAlignment="1">
      <alignment horizontal="left" vertical="center" shrinkToFit="1"/>
    </xf>
    <xf numFmtId="0" fontId="17" fillId="0" borderId="0" xfId="0" applyFont="1" applyAlignment="1">
      <alignment horizontal="left" vertical="center" shrinkToFit="1"/>
    </xf>
    <xf numFmtId="177" fontId="4" fillId="4" borderId="57" xfId="0" applyNumberFormat="1" applyFont="1" applyFill="1" applyBorder="1" applyAlignment="1">
      <alignment horizontal="right" vertical="center" shrinkToFit="1"/>
    </xf>
    <xf numFmtId="177" fontId="4" fillId="4" borderId="56" xfId="0" applyNumberFormat="1" applyFont="1" applyFill="1" applyBorder="1" applyAlignment="1">
      <alignment horizontal="right" vertical="center" shrinkToFit="1"/>
    </xf>
    <xf numFmtId="0" fontId="7" fillId="4" borderId="8" xfId="0" applyFont="1" applyFill="1" applyBorder="1" applyAlignment="1">
      <alignment horizontal="distributed" vertical="center" shrinkToFit="1"/>
    </xf>
    <xf numFmtId="0" fontId="7" fillId="4" borderId="3" xfId="0" applyFont="1" applyFill="1" applyBorder="1" applyAlignment="1">
      <alignment horizontal="distributed" vertical="center" shrinkToFit="1"/>
    </xf>
    <xf numFmtId="49" fontId="9" fillId="4" borderId="57" xfId="0" applyNumberFormat="1" applyFont="1" applyFill="1" applyBorder="1" applyAlignment="1">
      <alignment horizontal="center" vertical="center" shrinkToFit="1"/>
    </xf>
    <xf numFmtId="177" fontId="4" fillId="4" borderId="57" xfId="1" applyNumberFormat="1" applyFont="1" applyFill="1" applyBorder="1" applyAlignment="1" applyProtection="1">
      <alignment horizontal="right" vertical="center" shrinkToFit="1"/>
    </xf>
    <xf numFmtId="0" fontId="14" fillId="2" borderId="19"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21" fillId="0" borderId="0" xfId="0" applyFont="1" applyAlignment="1">
      <alignment vertical="center" shrinkToFit="1"/>
    </xf>
    <xf numFmtId="0" fontId="27" fillId="0" borderId="0" xfId="0" applyFont="1" applyAlignment="1">
      <alignment horizontal="center" vertical="center" shrinkToFit="1"/>
    </xf>
    <xf numFmtId="0" fontId="14" fillId="0" borderId="0" xfId="0" applyFont="1" applyAlignment="1">
      <alignment horizontal="left" vertical="center" shrinkToFit="1"/>
    </xf>
    <xf numFmtId="0" fontId="16" fillId="0" borderId="0" xfId="0" applyFont="1" applyAlignment="1">
      <alignment horizontal="center" vertical="center" shrinkToFit="1"/>
    </xf>
    <xf numFmtId="0" fontId="10" fillId="4" borderId="0" xfId="0" applyFont="1" applyFill="1" applyAlignment="1">
      <alignment horizontal="center" vertical="center" shrinkToFit="1"/>
    </xf>
    <xf numFmtId="0" fontId="7" fillId="4" borderId="0" xfId="0" applyFont="1" applyFill="1" applyAlignment="1">
      <alignment horizontal="center" vertical="center" shrinkToFit="1"/>
    </xf>
    <xf numFmtId="0" fontId="23" fillId="4" borderId="0" xfId="0" applyFont="1" applyFill="1" applyAlignment="1">
      <alignment horizontal="center" vertical="center" shrinkToFit="1"/>
    </xf>
    <xf numFmtId="0" fontId="7" fillId="4" borderId="0" xfId="0" applyFont="1" applyFill="1" applyAlignment="1">
      <alignment horizontal="distributed" vertical="center" shrinkToFit="1"/>
    </xf>
    <xf numFmtId="0" fontId="40" fillId="0" borderId="0" xfId="0" applyFont="1" applyAlignment="1">
      <alignment horizontal="right" vertical="center" shrinkToFit="1"/>
    </xf>
    <xf numFmtId="0" fontId="21" fillId="0" borderId="0" xfId="0" applyFont="1" applyAlignment="1">
      <alignment horizontal="center" vertical="center" shrinkToFit="1"/>
    </xf>
    <xf numFmtId="0" fontId="4" fillId="4" borderId="0" xfId="0" applyFont="1" applyFill="1" applyAlignment="1">
      <alignment horizontal="center" vertical="center" shrinkToFit="1"/>
    </xf>
    <xf numFmtId="0" fontId="8" fillId="6" borderId="0" xfId="0" applyFont="1" applyFill="1" applyAlignment="1">
      <alignment horizontal="center" vertical="center" shrinkToFit="1"/>
    </xf>
    <xf numFmtId="0" fontId="8" fillId="5" borderId="0" xfId="0" applyFont="1" applyFill="1" applyAlignment="1">
      <alignment horizontal="center" vertical="center" shrinkToFit="1"/>
    </xf>
    <xf numFmtId="177" fontId="3" fillId="5" borderId="6" xfId="0" applyNumberFormat="1" applyFont="1" applyFill="1" applyBorder="1" applyAlignment="1">
      <alignment horizontal="center" vertical="center" shrinkToFit="1"/>
    </xf>
    <xf numFmtId="0" fontId="21" fillId="0" borderId="0" xfId="0" applyFont="1" applyAlignment="1" applyProtection="1">
      <alignment vertical="center" shrinkToFit="1"/>
      <protection locked="0"/>
    </xf>
    <xf numFmtId="0" fontId="9" fillId="4" borderId="57" xfId="0" applyFont="1" applyFill="1" applyBorder="1" applyAlignment="1">
      <alignment horizontal="center" vertical="center" shrinkToFit="1"/>
    </xf>
    <xf numFmtId="0" fontId="9" fillId="4" borderId="56" xfId="0" applyFont="1" applyFill="1" applyBorder="1" applyAlignment="1">
      <alignment horizontal="center" vertical="center" shrinkToFit="1"/>
    </xf>
    <xf numFmtId="0" fontId="17" fillId="0" borderId="0" xfId="0" applyFont="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179" fontId="13" fillId="0" borderId="0" xfId="0" applyNumberFormat="1" applyFont="1" applyAlignment="1" applyProtection="1">
      <alignment horizontal="distributed" vertical="center"/>
      <protection locked="0"/>
    </xf>
    <xf numFmtId="0" fontId="14" fillId="2" borderId="6" xfId="0" applyFont="1" applyFill="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21" xfId="0" applyFont="1" applyBorder="1" applyAlignment="1" applyProtection="1">
      <alignment horizontal="left" vertical="center" wrapText="1" shrinkToFit="1"/>
      <protection locked="0"/>
    </xf>
    <xf numFmtId="0" fontId="14" fillId="0" borderId="22" xfId="0" applyFont="1" applyBorder="1" applyAlignment="1" applyProtection="1">
      <alignment horizontal="left" vertical="center" wrapText="1" shrinkToFit="1"/>
      <protection locked="0"/>
    </xf>
    <xf numFmtId="0" fontId="14" fillId="0" borderId="31" xfId="0" applyFont="1" applyBorder="1" applyAlignment="1" applyProtection="1">
      <alignment horizontal="left" vertical="center" wrapText="1" shrinkToFit="1"/>
      <protection locked="0"/>
    </xf>
    <xf numFmtId="0" fontId="14" fillId="0" borderId="25" xfId="0" applyFont="1" applyBorder="1" applyAlignment="1" applyProtection="1">
      <alignment horizontal="left" vertical="center" wrapText="1" shrinkToFit="1"/>
      <protection locked="0"/>
    </xf>
    <xf numFmtId="0" fontId="14" fillId="0" borderId="12" xfId="0" applyFont="1" applyBorder="1" applyAlignment="1" applyProtection="1">
      <alignment horizontal="left" vertical="center" wrapText="1" shrinkToFit="1"/>
      <protection locked="0"/>
    </xf>
    <xf numFmtId="0" fontId="14" fillId="0" borderId="32" xfId="0" applyFont="1" applyBorder="1" applyAlignment="1" applyProtection="1">
      <alignment horizontal="left" vertical="center" wrapText="1" shrinkToFit="1"/>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21"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43" fillId="4" borderId="0" xfId="0" applyFont="1" applyFill="1" applyAlignment="1">
      <alignment horizontal="left" vertical="top" wrapText="1" shrinkToFit="1"/>
    </xf>
    <xf numFmtId="0" fontId="43" fillId="4" borderId="12" xfId="0" applyFont="1" applyFill="1" applyBorder="1" applyAlignment="1">
      <alignment horizontal="left" vertical="top" wrapText="1" shrinkToFit="1"/>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15" fillId="2" borderId="18" xfId="0" applyFont="1" applyFill="1" applyBorder="1" applyAlignment="1" applyProtection="1">
      <alignment horizontal="center" vertical="center" shrinkToFit="1"/>
      <protection locked="0"/>
    </xf>
    <xf numFmtId="0" fontId="15" fillId="2" borderId="58"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49" fontId="13" fillId="2" borderId="19" xfId="0" applyNumberFormat="1" applyFont="1" applyFill="1" applyBorder="1" applyAlignment="1" applyProtection="1">
      <alignment horizontal="left" vertical="center" shrinkToFit="1"/>
      <protection locked="0"/>
    </xf>
    <xf numFmtId="49" fontId="13" fillId="2" borderId="8" xfId="0" applyNumberFormat="1" applyFont="1" applyFill="1" applyBorder="1" applyAlignment="1" applyProtection="1">
      <alignment horizontal="left" vertical="center" shrinkToFit="1"/>
      <protection locked="0"/>
    </xf>
    <xf numFmtId="49" fontId="13" fillId="2" borderId="55" xfId="0" applyNumberFormat="1" applyFont="1" applyFill="1" applyBorder="1" applyAlignment="1" applyProtection="1">
      <alignment horizontal="left" vertical="center" shrinkToFit="1"/>
      <protection locked="0"/>
    </xf>
    <xf numFmtId="49" fontId="13" fillId="2" borderId="2" xfId="0" applyNumberFormat="1" applyFont="1" applyFill="1" applyBorder="1" applyAlignment="1" applyProtection="1">
      <alignment horizontal="left" vertical="center" shrinkToFit="1"/>
      <protection locked="0"/>
    </xf>
    <xf numFmtId="49" fontId="13" fillId="2" borderId="3" xfId="0" applyNumberFormat="1" applyFont="1" applyFill="1" applyBorder="1" applyAlignment="1" applyProtection="1">
      <alignment horizontal="left" vertical="center" shrinkToFit="1"/>
      <protection locked="0"/>
    </xf>
    <xf numFmtId="49" fontId="13" fillId="2" borderId="50" xfId="0" applyNumberFormat="1" applyFont="1" applyFill="1" applyBorder="1" applyAlignment="1" applyProtection="1">
      <alignment horizontal="left" vertical="center" shrinkToFit="1"/>
      <protection locked="0"/>
    </xf>
    <xf numFmtId="0" fontId="14" fillId="2" borderId="45" xfId="0" applyFont="1" applyFill="1" applyBorder="1" applyAlignment="1" applyProtection="1">
      <alignment horizontal="center" vertical="center" shrinkToFit="1"/>
      <protection locked="0"/>
    </xf>
    <xf numFmtId="0" fontId="14" fillId="2" borderId="51" xfId="0" applyFont="1" applyFill="1" applyBorder="1" applyAlignment="1" applyProtection="1">
      <alignment horizontal="center" vertical="center" shrinkToFit="1"/>
      <protection locked="0"/>
    </xf>
    <xf numFmtId="40" fontId="14" fillId="2" borderId="19" xfId="0" applyNumberFormat="1" applyFont="1" applyFill="1" applyBorder="1" applyAlignment="1" applyProtection="1">
      <alignment horizontal="right" vertical="center" shrinkToFit="1"/>
      <protection locked="0"/>
    </xf>
    <xf numFmtId="40" fontId="14" fillId="2" borderId="8" xfId="0" applyNumberFormat="1" applyFont="1" applyFill="1" applyBorder="1" applyAlignment="1" applyProtection="1">
      <alignment horizontal="right" vertical="center" shrinkToFit="1"/>
      <protection locked="0"/>
    </xf>
    <xf numFmtId="40" fontId="14" fillId="2" borderId="7" xfId="0" applyNumberFormat="1" applyFont="1" applyFill="1" applyBorder="1" applyAlignment="1" applyProtection="1">
      <alignment horizontal="right" vertical="center" shrinkToFit="1"/>
      <protection locked="0"/>
    </xf>
    <xf numFmtId="40" fontId="14" fillId="2" borderId="2" xfId="0" applyNumberFormat="1" applyFont="1" applyFill="1" applyBorder="1" applyAlignment="1" applyProtection="1">
      <alignment horizontal="right" vertical="center" shrinkToFit="1"/>
      <protection locked="0"/>
    </xf>
    <xf numFmtId="40" fontId="14" fillId="2" borderId="3" xfId="0" applyNumberFormat="1" applyFont="1" applyFill="1" applyBorder="1" applyAlignment="1" applyProtection="1">
      <alignment horizontal="right" vertical="center" shrinkToFit="1"/>
      <protection locked="0"/>
    </xf>
    <xf numFmtId="40" fontId="14" fillId="2" borderId="27" xfId="0" applyNumberFormat="1" applyFont="1" applyFill="1" applyBorder="1" applyAlignment="1" applyProtection="1">
      <alignment horizontal="right" vertical="center" shrinkToFit="1"/>
      <protection locked="0"/>
    </xf>
    <xf numFmtId="176" fontId="13" fillId="2" borderId="19" xfId="0" applyNumberFormat="1" applyFont="1" applyFill="1" applyBorder="1" applyAlignment="1" applyProtection="1">
      <alignment horizontal="center" vertical="center" shrinkToFit="1"/>
      <protection locked="0"/>
    </xf>
    <xf numFmtId="176" fontId="13" fillId="2" borderId="7" xfId="0" applyNumberFormat="1" applyFont="1" applyFill="1" applyBorder="1" applyAlignment="1" applyProtection="1">
      <alignment horizontal="center" vertical="center" shrinkToFit="1"/>
      <protection locked="0"/>
    </xf>
    <xf numFmtId="176" fontId="13" fillId="2" borderId="2" xfId="0" applyNumberFormat="1" applyFont="1" applyFill="1" applyBorder="1" applyAlignment="1" applyProtection="1">
      <alignment horizontal="center" vertical="center" shrinkToFit="1"/>
      <protection locked="0"/>
    </xf>
    <xf numFmtId="176" fontId="13" fillId="2" borderId="27" xfId="0" applyNumberFormat="1" applyFont="1" applyFill="1" applyBorder="1" applyAlignment="1" applyProtection="1">
      <alignment horizontal="center" vertical="center" shrinkToFit="1"/>
      <protection locked="0"/>
    </xf>
    <xf numFmtId="40" fontId="14" fillId="2" borderId="19" xfId="1" applyNumberFormat="1" applyFont="1" applyFill="1" applyBorder="1" applyAlignment="1" applyProtection="1">
      <alignment horizontal="right" vertical="center" shrinkToFit="1"/>
      <protection locked="0"/>
    </xf>
    <xf numFmtId="40" fontId="14" fillId="2" borderId="8" xfId="1" applyNumberFormat="1" applyFont="1" applyFill="1" applyBorder="1" applyAlignment="1" applyProtection="1">
      <alignment horizontal="right" vertical="center" shrinkToFit="1"/>
      <protection locked="0"/>
    </xf>
    <xf numFmtId="40" fontId="14" fillId="2" borderId="7" xfId="1" applyNumberFormat="1" applyFont="1" applyFill="1" applyBorder="1" applyAlignment="1" applyProtection="1">
      <alignment horizontal="right" vertical="center" shrinkToFit="1"/>
      <protection locked="0"/>
    </xf>
    <xf numFmtId="40" fontId="14" fillId="2" borderId="2" xfId="1" applyNumberFormat="1" applyFont="1" applyFill="1" applyBorder="1" applyAlignment="1" applyProtection="1">
      <alignment horizontal="right" vertical="center" shrinkToFit="1"/>
      <protection locked="0"/>
    </xf>
    <xf numFmtId="40" fontId="14" fillId="2" borderId="3" xfId="1" applyNumberFormat="1" applyFont="1" applyFill="1" applyBorder="1" applyAlignment="1" applyProtection="1">
      <alignment horizontal="right" vertical="center" shrinkToFit="1"/>
      <protection locked="0"/>
    </xf>
    <xf numFmtId="40" fontId="14" fillId="2" borderId="27" xfId="1" applyNumberFormat="1" applyFont="1" applyFill="1" applyBorder="1" applyAlignment="1" applyProtection="1">
      <alignment horizontal="right" vertical="center" shrinkToFit="1"/>
      <protection locked="0"/>
    </xf>
    <xf numFmtId="178" fontId="13" fillId="2" borderId="24" xfId="0" applyNumberFormat="1" applyFont="1" applyFill="1" applyBorder="1" applyAlignment="1" applyProtection="1">
      <alignment horizontal="right" vertical="center" shrinkToFit="1"/>
      <protection locked="0"/>
    </xf>
    <xf numFmtId="178" fontId="13" fillId="2" borderId="7" xfId="0" applyNumberFormat="1" applyFont="1" applyFill="1" applyBorder="1" applyAlignment="1" applyProtection="1">
      <alignment horizontal="right" vertical="center" shrinkToFit="1"/>
      <protection locked="0"/>
    </xf>
    <xf numFmtId="178" fontId="13" fillId="2" borderId="47" xfId="0" applyNumberFormat="1" applyFont="1" applyFill="1" applyBorder="1" applyAlignment="1" applyProtection="1">
      <alignment horizontal="right" vertical="center" shrinkToFit="1"/>
      <protection locked="0"/>
    </xf>
    <xf numFmtId="178" fontId="13" fillId="2" borderId="27" xfId="0" applyNumberFormat="1" applyFont="1" applyFill="1" applyBorder="1" applyAlignment="1" applyProtection="1">
      <alignment horizontal="right" vertical="center" shrinkToFit="1"/>
      <protection locked="0"/>
    </xf>
    <xf numFmtId="0" fontId="13" fillId="0" borderId="63"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shrinkToFit="1"/>
      <protection locked="0"/>
    </xf>
    <xf numFmtId="0" fontId="13" fillId="0" borderId="49"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49" fontId="17" fillId="0" borderId="6" xfId="0" applyNumberFormat="1" applyFont="1" applyBorder="1" applyAlignment="1" applyProtection="1">
      <alignment horizontal="center" vertical="center" shrinkToFit="1"/>
      <protection locked="0"/>
    </xf>
    <xf numFmtId="49" fontId="17" fillId="0" borderId="40" xfId="0" applyNumberFormat="1" applyFont="1" applyBorder="1" applyAlignment="1" applyProtection="1">
      <alignment horizontal="center" vertical="center" shrinkToFit="1"/>
      <protection locked="0"/>
    </xf>
    <xf numFmtId="177" fontId="17" fillId="2" borderId="24" xfId="1" applyNumberFormat="1" applyFont="1" applyFill="1" applyBorder="1" applyAlignment="1" applyProtection="1">
      <alignment horizontal="right" vertical="center" shrinkToFit="1"/>
      <protection locked="0"/>
    </xf>
    <xf numFmtId="177" fontId="17" fillId="2" borderId="8" xfId="1" applyNumberFormat="1" applyFont="1" applyFill="1" applyBorder="1" applyAlignment="1" applyProtection="1">
      <alignment horizontal="right" vertical="center" shrinkToFit="1"/>
      <protection locked="0"/>
    </xf>
    <xf numFmtId="177" fontId="17" fillId="2" borderId="48" xfId="1" applyNumberFormat="1" applyFont="1" applyFill="1" applyBorder="1" applyAlignment="1" applyProtection="1">
      <alignment horizontal="right" vertical="center" shrinkToFit="1"/>
      <protection locked="0"/>
    </xf>
    <xf numFmtId="177" fontId="17" fillId="2" borderId="47" xfId="1" applyNumberFormat="1" applyFont="1" applyFill="1" applyBorder="1" applyAlignment="1" applyProtection="1">
      <alignment horizontal="right" vertical="center" shrinkToFit="1"/>
      <protection locked="0"/>
    </xf>
    <xf numFmtId="177" fontId="17" fillId="2" borderId="3" xfId="1" applyNumberFormat="1" applyFont="1" applyFill="1" applyBorder="1" applyAlignment="1" applyProtection="1">
      <alignment horizontal="right" vertical="center" shrinkToFit="1"/>
      <protection locked="0"/>
    </xf>
    <xf numFmtId="177" fontId="17" fillId="2" borderId="46" xfId="1" applyNumberFormat="1" applyFont="1" applyFill="1" applyBorder="1" applyAlignment="1" applyProtection="1">
      <alignment horizontal="right" vertical="center" shrinkToFit="1"/>
      <protection locked="0"/>
    </xf>
    <xf numFmtId="0" fontId="8" fillId="4" borderId="6" xfId="0" applyFont="1" applyFill="1" applyBorder="1" applyAlignment="1">
      <alignment horizontal="center" vertical="center" shrinkToFit="1"/>
    </xf>
    <xf numFmtId="0" fontId="8" fillId="4" borderId="34" xfId="0" applyFont="1" applyFill="1" applyBorder="1" applyAlignment="1">
      <alignment horizontal="center" vertical="center" wrapText="1" shrinkToFit="1"/>
    </xf>
    <xf numFmtId="0" fontId="8" fillId="4" borderId="27" xfId="0" applyFont="1" applyFill="1" applyBorder="1" applyAlignment="1">
      <alignment horizontal="center" vertical="center" wrapText="1" shrinkToFit="1"/>
    </xf>
    <xf numFmtId="0" fontId="17" fillId="0" borderId="43"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49" fontId="17" fillId="0" borderId="26"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horizontal="center" vertical="center" shrinkToFit="1"/>
      <protection locked="0"/>
    </xf>
    <xf numFmtId="49" fontId="17" fillId="0" borderId="2" xfId="0" applyNumberFormat="1" applyFont="1" applyBorder="1" applyAlignment="1" applyProtection="1">
      <alignment horizontal="center" vertical="center" shrinkToFit="1"/>
      <protection locked="0"/>
    </xf>
    <xf numFmtId="49" fontId="17" fillId="0" borderId="3" xfId="0" applyNumberFormat="1" applyFont="1" applyBorder="1" applyAlignment="1" applyProtection="1">
      <alignment horizontal="center" vertical="center" shrinkToFit="1"/>
      <protection locked="0"/>
    </xf>
    <xf numFmtId="49" fontId="17" fillId="0" borderId="46" xfId="0" applyNumberFormat="1" applyFont="1" applyBorder="1" applyAlignment="1" applyProtection="1">
      <alignment horizontal="center" vertical="center" shrinkToFit="1"/>
      <protection locked="0"/>
    </xf>
    <xf numFmtId="0" fontId="17" fillId="0" borderId="10" xfId="0" applyFont="1" applyBorder="1" applyAlignment="1" applyProtection="1">
      <alignment horizontal="left" vertical="top" wrapText="1" shrinkToFit="1"/>
      <protection locked="0"/>
    </xf>
    <xf numFmtId="0" fontId="17" fillId="0" borderId="0" xfId="0" applyFont="1" applyAlignment="1" applyProtection="1">
      <alignment horizontal="left" vertical="top" wrapText="1" shrinkToFit="1"/>
      <protection locked="0"/>
    </xf>
    <xf numFmtId="0" fontId="17" fillId="0" borderId="39" xfId="0" applyFont="1" applyBorder="1" applyAlignment="1" applyProtection="1">
      <alignment horizontal="left" vertical="top" wrapText="1" shrinkToFit="1"/>
      <protection locked="0"/>
    </xf>
    <xf numFmtId="0" fontId="17" fillId="0" borderId="2" xfId="0" applyFont="1" applyBorder="1" applyAlignment="1" applyProtection="1">
      <alignment horizontal="left" vertical="top" wrapText="1" shrinkToFit="1"/>
      <protection locked="0"/>
    </xf>
    <xf numFmtId="0" fontId="17" fillId="0" borderId="3" xfId="0" applyFont="1" applyBorder="1" applyAlignment="1" applyProtection="1">
      <alignment horizontal="left" vertical="top" wrapText="1" shrinkToFit="1"/>
      <protection locked="0"/>
    </xf>
    <xf numFmtId="0" fontId="17" fillId="0" borderId="27" xfId="0" applyFont="1" applyBorder="1" applyAlignment="1" applyProtection="1">
      <alignment horizontal="left" vertical="top" wrapText="1" shrinkToFit="1"/>
      <protection locked="0"/>
    </xf>
    <xf numFmtId="0" fontId="15" fillId="0" borderId="63"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49"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shrinkToFit="1"/>
      <protection locked="0"/>
    </xf>
    <xf numFmtId="49" fontId="17" fillId="0" borderId="8" xfId="0" applyNumberFormat="1" applyFont="1" applyBorder="1" applyAlignment="1" applyProtection="1">
      <alignment horizontal="center" vertical="center" shrinkToFit="1"/>
      <protection locked="0"/>
    </xf>
    <xf numFmtId="49" fontId="17" fillId="0" borderId="48" xfId="0" applyNumberFormat="1" applyFont="1" applyBorder="1" applyAlignment="1" applyProtection="1">
      <alignment horizontal="center" vertical="center" shrinkToFit="1"/>
      <protection locked="0"/>
    </xf>
    <xf numFmtId="49" fontId="17" fillId="0" borderId="10" xfId="0" applyNumberFormat="1" applyFont="1" applyBorder="1" applyAlignment="1" applyProtection="1">
      <alignment horizontal="center" vertical="center" shrinkToFit="1"/>
      <protection locked="0"/>
    </xf>
    <xf numFmtId="49" fontId="17" fillId="0" borderId="0" xfId="0" applyNumberFormat="1" applyFont="1" applyAlignment="1" applyProtection="1">
      <alignment horizontal="center" vertical="center" shrinkToFit="1"/>
      <protection locked="0"/>
    </xf>
    <xf numFmtId="49" fontId="17" fillId="0" borderId="36"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1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0" fontId="34" fillId="6" borderId="0" xfId="0" applyFont="1" applyFill="1" applyAlignment="1">
      <alignment vertical="center" shrinkToFit="1"/>
    </xf>
    <xf numFmtId="0" fontId="27" fillId="6" borderId="0" xfId="0" applyFont="1" applyFill="1" applyAlignment="1">
      <alignment horizontal="center" vertical="center" shrinkToFit="1"/>
    </xf>
    <xf numFmtId="0" fontId="8" fillId="6" borderId="0" xfId="0" applyFont="1" applyFill="1" applyAlignment="1">
      <alignment horizontal="distributed" vertical="center" shrinkToFit="1"/>
    </xf>
    <xf numFmtId="0" fontId="19" fillId="6" borderId="0" xfId="0" applyFont="1" applyFill="1" applyAlignment="1">
      <alignment horizontal="left" vertical="center" shrinkToFit="1"/>
    </xf>
    <xf numFmtId="0" fontId="7" fillId="6" borderId="0" xfId="0" applyFont="1" applyFill="1" applyAlignment="1">
      <alignment horizontal="distributed" vertical="center" shrinkToFit="1"/>
    </xf>
    <xf numFmtId="0" fontId="7" fillId="6" borderId="3" xfId="0" applyFont="1" applyFill="1" applyBorder="1" applyAlignment="1">
      <alignment horizontal="distributed" vertical="center" shrinkToFit="1"/>
    </xf>
    <xf numFmtId="49" fontId="9" fillId="6" borderId="57" xfId="0" applyNumberFormat="1" applyFont="1" applyFill="1" applyBorder="1" applyAlignment="1">
      <alignment horizontal="center" vertical="center" shrinkToFit="1"/>
    </xf>
    <xf numFmtId="177" fontId="4" fillId="6" borderId="57" xfId="0" applyNumberFormat="1" applyFont="1" applyFill="1" applyBorder="1" applyAlignment="1">
      <alignment horizontal="right" vertical="center" shrinkToFit="1"/>
    </xf>
    <xf numFmtId="49" fontId="9" fillId="6" borderId="56" xfId="0" applyNumberFormat="1" applyFont="1" applyFill="1" applyBorder="1" applyAlignment="1">
      <alignment horizontal="center" vertical="center" shrinkToFit="1"/>
    </xf>
    <xf numFmtId="177" fontId="4" fillId="6" borderId="56" xfId="0" applyNumberFormat="1" applyFont="1" applyFill="1" applyBorder="1" applyAlignment="1">
      <alignment horizontal="right" vertical="center" shrinkToFit="1"/>
    </xf>
    <xf numFmtId="0" fontId="31" fillId="6" borderId="0" xfId="0" applyFont="1" applyFill="1" applyAlignment="1">
      <alignment horizontal="left" vertical="center" shrinkToFit="1"/>
    </xf>
    <xf numFmtId="0" fontId="4" fillId="6" borderId="0" xfId="0" applyFont="1" applyFill="1" applyAlignment="1">
      <alignment horizontal="center" vertical="center" shrinkToFit="1"/>
    </xf>
    <xf numFmtId="0" fontId="34" fillId="6" borderId="0" xfId="0" applyFont="1" applyFill="1" applyAlignment="1">
      <alignment horizontal="left" vertical="center" shrinkToFit="1"/>
    </xf>
    <xf numFmtId="0" fontId="23" fillId="6" borderId="0" xfId="0" applyFont="1" applyFill="1" applyAlignment="1">
      <alignment horizontal="center" vertical="center" shrinkToFit="1"/>
    </xf>
    <xf numFmtId="0" fontId="19" fillId="6" borderId="0" xfId="0" applyFont="1" applyFill="1" applyAlignment="1">
      <alignment horizontal="center" vertical="center" shrinkToFit="1"/>
    </xf>
    <xf numFmtId="0" fontId="7" fillId="6" borderId="0" xfId="0" applyFont="1" applyFill="1" applyAlignment="1">
      <alignment horizontal="center" vertical="center" shrinkToFit="1"/>
    </xf>
    <xf numFmtId="179" fontId="27" fillId="6" borderId="0" xfId="0" applyNumberFormat="1" applyFont="1" applyFill="1" applyAlignment="1">
      <alignment horizontal="distributed" vertical="center"/>
    </xf>
    <xf numFmtId="0" fontId="43" fillId="6" borderId="0" xfId="0" applyFont="1" applyFill="1" applyAlignment="1">
      <alignment horizontal="left" vertical="top" wrapText="1" shrinkToFit="1"/>
    </xf>
    <xf numFmtId="0" fontId="43" fillId="6" borderId="12" xfId="0" applyFont="1" applyFill="1" applyBorder="1" applyAlignment="1">
      <alignment horizontal="left" vertical="top" wrapText="1" shrinkToFit="1"/>
    </xf>
    <xf numFmtId="0" fontId="19" fillId="6" borderId="6" xfId="0" applyFont="1" applyFill="1" applyBorder="1" applyAlignment="1">
      <alignment horizontal="center" vertical="center" shrinkToFit="1"/>
    </xf>
    <xf numFmtId="0" fontId="30" fillId="6" borderId="0" xfId="0" applyFont="1" applyFill="1" applyAlignment="1">
      <alignment horizontal="center" vertical="center" shrinkToFit="1"/>
    </xf>
    <xf numFmtId="0" fontId="30" fillId="6" borderId="20" xfId="0" applyFont="1" applyFill="1" applyBorder="1" applyAlignment="1">
      <alignment horizontal="center" vertical="center" shrinkToFit="1"/>
    </xf>
    <xf numFmtId="0" fontId="19" fillId="6" borderId="11" xfId="0" applyFont="1" applyFill="1" applyBorder="1" applyAlignment="1">
      <alignment horizontal="center" vertical="center" shrinkToFit="1"/>
    </xf>
    <xf numFmtId="0" fontId="19" fillId="6" borderId="9" xfId="0" applyFont="1" applyFill="1" applyBorder="1" applyAlignment="1">
      <alignment horizontal="center" vertical="center" shrinkToFit="1"/>
    </xf>
    <xf numFmtId="0" fontId="27" fillId="6" borderId="9" xfId="0" applyFont="1" applyFill="1" applyBorder="1" applyAlignment="1">
      <alignment horizontal="center" vertical="center" shrinkToFit="1"/>
    </xf>
    <xf numFmtId="0" fontId="19" fillId="6" borderId="8" xfId="0" applyFont="1" applyFill="1" applyBorder="1" applyAlignment="1">
      <alignment horizontal="distributed" vertical="center" shrinkToFit="1"/>
    </xf>
    <xf numFmtId="0" fontId="19" fillId="6" borderId="3" xfId="0" applyFont="1" applyFill="1" applyBorder="1" applyAlignment="1">
      <alignment horizontal="distributed" vertical="center" shrinkToFit="1"/>
    </xf>
    <xf numFmtId="49" fontId="30" fillId="6" borderId="57" xfId="0" applyNumberFormat="1" applyFont="1" applyFill="1" applyBorder="1" applyAlignment="1">
      <alignment horizontal="center" vertical="center" shrinkToFit="1"/>
    </xf>
    <xf numFmtId="177" fontId="34" fillId="6" borderId="57" xfId="1" applyNumberFormat="1" applyFont="1" applyFill="1" applyBorder="1" applyAlignment="1" applyProtection="1">
      <alignment horizontal="right" vertical="center" shrinkToFit="1"/>
    </xf>
    <xf numFmtId="0" fontId="19" fillId="6" borderId="21" xfId="0" applyFont="1" applyFill="1" applyBorder="1" applyAlignment="1">
      <alignment horizontal="center" vertical="center" shrinkToFit="1"/>
    </xf>
    <xf numFmtId="0" fontId="19" fillId="6" borderId="22" xfId="0" applyFont="1" applyFill="1" applyBorder="1" applyAlignment="1">
      <alignment horizontal="center" vertical="center" shrinkToFit="1"/>
    </xf>
    <xf numFmtId="0" fontId="19" fillId="6" borderId="31" xfId="0" applyFont="1" applyFill="1" applyBorder="1" applyAlignment="1">
      <alignment horizontal="center" vertical="center" shrinkToFit="1"/>
    </xf>
    <xf numFmtId="0" fontId="19" fillId="6" borderId="25" xfId="0" applyFont="1" applyFill="1" applyBorder="1" applyAlignment="1">
      <alignment horizontal="center" vertical="center" shrinkToFit="1"/>
    </xf>
    <xf numFmtId="0" fontId="19" fillId="6" borderId="12" xfId="0" applyFont="1" applyFill="1" applyBorder="1" applyAlignment="1">
      <alignment horizontal="center" vertical="center" shrinkToFit="1"/>
    </xf>
    <xf numFmtId="0" fontId="19" fillId="6" borderId="32" xfId="0" applyFont="1" applyFill="1" applyBorder="1" applyAlignment="1">
      <alignment horizontal="center" vertical="center" shrinkToFit="1"/>
    </xf>
    <xf numFmtId="0" fontId="19" fillId="6" borderId="21" xfId="0" applyFont="1" applyFill="1" applyBorder="1" applyAlignment="1">
      <alignment horizontal="left" vertical="center" wrapText="1" shrinkToFit="1"/>
    </xf>
    <xf numFmtId="0" fontId="19" fillId="6" borderId="22" xfId="0" applyFont="1" applyFill="1" applyBorder="1" applyAlignment="1">
      <alignment horizontal="left" vertical="center" wrapText="1" shrinkToFit="1"/>
    </xf>
    <xf numFmtId="0" fontId="19" fillId="6" borderId="31" xfId="0" applyFont="1" applyFill="1" applyBorder="1" applyAlignment="1">
      <alignment horizontal="left" vertical="center" wrapText="1" shrinkToFit="1"/>
    </xf>
    <xf numFmtId="0" fontId="19" fillId="6" borderId="25" xfId="0" applyFont="1" applyFill="1" applyBorder="1" applyAlignment="1">
      <alignment horizontal="left" vertical="center" wrapText="1" shrinkToFit="1"/>
    </xf>
    <xf numFmtId="0" fontId="19" fillId="6" borderId="12" xfId="0" applyFont="1" applyFill="1" applyBorder="1" applyAlignment="1">
      <alignment horizontal="left" vertical="center" wrapText="1" shrinkToFit="1"/>
    </xf>
    <xf numFmtId="0" fontId="19" fillId="6" borderId="32" xfId="0" applyFont="1" applyFill="1" applyBorder="1" applyAlignment="1">
      <alignment horizontal="left" vertical="center" wrapText="1" shrinkToFit="1"/>
    </xf>
    <xf numFmtId="49" fontId="30" fillId="6" borderId="56" xfId="0" applyNumberFormat="1" applyFont="1" applyFill="1" applyBorder="1" applyAlignment="1">
      <alignment horizontal="center" vertical="center" shrinkToFit="1"/>
    </xf>
    <xf numFmtId="177" fontId="34" fillId="6" borderId="56" xfId="1" applyNumberFormat="1" applyFont="1" applyFill="1" applyBorder="1" applyAlignment="1" applyProtection="1">
      <alignment horizontal="right" vertical="center" shrinkToFit="1"/>
    </xf>
    <xf numFmtId="0" fontId="19" fillId="6" borderId="4" xfId="0" applyFont="1" applyFill="1" applyBorder="1" applyAlignment="1">
      <alignment horizontal="distributed" vertical="center" shrinkToFit="1"/>
    </xf>
    <xf numFmtId="0" fontId="27" fillId="6" borderId="3" xfId="0" applyFont="1" applyFill="1" applyBorder="1" applyAlignment="1">
      <alignment horizontal="center" vertical="center" shrinkToFit="1"/>
    </xf>
    <xf numFmtId="177" fontId="34" fillId="6" borderId="3" xfId="1" applyNumberFormat="1" applyFont="1" applyFill="1" applyBorder="1" applyAlignment="1" applyProtection="1">
      <alignment horizontal="right" vertical="center" shrinkToFit="1"/>
    </xf>
    <xf numFmtId="0" fontId="30" fillId="6" borderId="1" xfId="0" applyFont="1" applyFill="1" applyBorder="1" applyAlignment="1">
      <alignment horizontal="center" vertical="center" shrinkToFit="1"/>
    </xf>
    <xf numFmtId="0" fontId="30" fillId="6" borderId="4" xfId="0" applyFont="1" applyFill="1" applyBorder="1" applyAlignment="1">
      <alignment horizontal="center" vertical="center" shrinkToFit="1"/>
    </xf>
    <xf numFmtId="0" fontId="30" fillId="6" borderId="5" xfId="0" applyFont="1" applyFill="1" applyBorder="1" applyAlignment="1">
      <alignment horizontal="center" vertical="center" shrinkToFit="1"/>
    </xf>
    <xf numFmtId="0" fontId="9" fillId="6" borderId="13"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5" xfId="0" applyFont="1" applyFill="1" applyBorder="1" applyAlignment="1">
      <alignment horizontal="center" vertical="center"/>
    </xf>
    <xf numFmtId="0" fontId="16" fillId="6" borderId="18" xfId="0" applyFont="1" applyFill="1" applyBorder="1" applyAlignment="1">
      <alignment horizontal="center" vertical="center" shrinkToFit="1"/>
    </xf>
    <xf numFmtId="0" fontId="16" fillId="6" borderId="58" xfId="0" applyFont="1" applyFill="1" applyBorder="1" applyAlignment="1">
      <alignment horizontal="center" vertical="center" shrinkToFit="1"/>
    </xf>
    <xf numFmtId="0" fontId="16" fillId="6" borderId="11"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0" fontId="16" fillId="6" borderId="19" xfId="0" applyFont="1" applyFill="1" applyBorder="1" applyAlignment="1">
      <alignment horizontal="center" vertical="center" shrinkToFit="1"/>
    </xf>
    <xf numFmtId="0" fontId="16" fillId="6" borderId="8" xfId="0"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6" fillId="6" borderId="3" xfId="0" applyFont="1" applyFill="1" applyBorder="1" applyAlignment="1">
      <alignment horizontal="center" vertical="center" shrinkToFit="1"/>
    </xf>
    <xf numFmtId="0" fontId="20" fillId="6" borderId="45" xfId="0" applyFont="1" applyFill="1" applyBorder="1" applyAlignment="1">
      <alignment horizontal="center" vertical="center" textRotation="255"/>
    </xf>
    <xf numFmtId="0" fontId="20" fillId="6" borderId="51" xfId="0" applyFont="1" applyFill="1" applyBorder="1" applyAlignment="1">
      <alignment horizontal="center" vertical="center" textRotation="255"/>
    </xf>
    <xf numFmtId="0" fontId="16" fillId="6" borderId="1" xfId="0" applyFont="1" applyFill="1" applyBorder="1" applyAlignment="1">
      <alignment horizontal="center" vertical="center" shrinkToFit="1"/>
    </xf>
    <xf numFmtId="0" fontId="16" fillId="6" borderId="4" xfId="0" applyFont="1" applyFill="1" applyBorder="1" applyAlignment="1">
      <alignment horizontal="center" vertical="center" shrinkToFit="1"/>
    </xf>
    <xf numFmtId="0" fontId="16" fillId="6" borderId="13" xfId="0" applyFont="1" applyFill="1" applyBorder="1" applyAlignment="1">
      <alignment horizontal="center" vertical="center" shrinkToFit="1"/>
    </xf>
    <xf numFmtId="0" fontId="16" fillId="6" borderId="30" xfId="0" applyFont="1" applyFill="1" applyBorder="1" applyAlignment="1">
      <alignment horizontal="center" vertical="center" shrinkToFit="1"/>
    </xf>
    <xf numFmtId="0" fontId="19" fillId="6" borderId="19" xfId="0" applyFont="1" applyFill="1" applyBorder="1" applyAlignment="1">
      <alignment horizontal="center" vertical="center" shrinkToFit="1"/>
    </xf>
    <xf numFmtId="0" fontId="19" fillId="6" borderId="8" xfId="0" applyFont="1" applyFill="1" applyBorder="1" applyAlignment="1">
      <alignment horizontal="center" vertical="center" shrinkToFit="1"/>
    </xf>
    <xf numFmtId="0" fontId="19" fillId="6" borderId="7" xfId="0"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9" fillId="6" borderId="3" xfId="0" applyFont="1" applyFill="1" applyBorder="1" applyAlignment="1">
      <alignment horizontal="center" vertical="center" shrinkToFit="1"/>
    </xf>
    <xf numFmtId="0" fontId="19" fillId="6" borderId="27" xfId="0" applyFont="1" applyFill="1" applyBorder="1" applyAlignment="1">
      <alignment horizontal="center" vertical="center" shrinkToFit="1"/>
    </xf>
    <xf numFmtId="0" fontId="30" fillId="6" borderId="16" xfId="0" applyFont="1" applyFill="1" applyBorder="1" applyAlignment="1">
      <alignment horizontal="center" vertical="center" shrinkToFit="1"/>
    </xf>
    <xf numFmtId="0" fontId="20" fillId="6" borderId="10" xfId="0" applyFont="1" applyFill="1" applyBorder="1" applyAlignment="1">
      <alignment horizontal="right" vertical="center" shrinkToFit="1"/>
    </xf>
    <xf numFmtId="0" fontId="20" fillId="6" borderId="0" xfId="0" applyFont="1" applyFill="1" applyAlignment="1">
      <alignment horizontal="right" vertical="center" shrinkToFit="1"/>
    </xf>
    <xf numFmtId="40" fontId="19" fillId="6" borderId="19" xfId="0" applyNumberFormat="1" applyFont="1" applyFill="1" applyBorder="1" applyAlignment="1">
      <alignment horizontal="right" vertical="center" shrinkToFit="1"/>
    </xf>
    <xf numFmtId="40" fontId="19" fillId="6" borderId="8" xfId="0" applyNumberFormat="1" applyFont="1" applyFill="1" applyBorder="1" applyAlignment="1">
      <alignment horizontal="right" vertical="center" shrinkToFit="1"/>
    </xf>
    <xf numFmtId="40" fontId="19" fillId="6" borderId="7" xfId="0" applyNumberFormat="1" applyFont="1" applyFill="1" applyBorder="1" applyAlignment="1">
      <alignment horizontal="right" vertical="center" shrinkToFit="1"/>
    </xf>
    <xf numFmtId="40" fontId="19" fillId="6" borderId="2" xfId="0" applyNumberFormat="1" applyFont="1" applyFill="1" applyBorder="1" applyAlignment="1">
      <alignment horizontal="right" vertical="center" shrinkToFit="1"/>
    </xf>
    <xf numFmtId="40" fontId="19" fillId="6" borderId="3" xfId="0" applyNumberFormat="1" applyFont="1" applyFill="1" applyBorder="1" applyAlignment="1">
      <alignment horizontal="right" vertical="center" shrinkToFit="1"/>
    </xf>
    <xf numFmtId="40" fontId="19" fillId="6" borderId="27" xfId="0" applyNumberFormat="1" applyFont="1" applyFill="1" applyBorder="1" applyAlignment="1">
      <alignment horizontal="right" vertical="center" shrinkToFit="1"/>
    </xf>
    <xf numFmtId="176" fontId="27" fillId="6" borderId="19" xfId="0" applyNumberFormat="1" applyFont="1" applyFill="1" applyBorder="1" applyAlignment="1">
      <alignment horizontal="center" vertical="center" shrinkToFit="1"/>
    </xf>
    <xf numFmtId="176" fontId="27" fillId="6" borderId="7" xfId="0" applyNumberFormat="1" applyFont="1" applyFill="1" applyBorder="1" applyAlignment="1">
      <alignment horizontal="center" vertical="center" shrinkToFit="1"/>
    </xf>
    <xf numFmtId="176" fontId="27" fillId="6" borderId="2" xfId="0" applyNumberFormat="1" applyFont="1" applyFill="1" applyBorder="1" applyAlignment="1">
      <alignment horizontal="center" vertical="center" shrinkToFit="1"/>
    </xf>
    <xf numFmtId="176" fontId="27" fillId="6" borderId="27" xfId="0" applyNumberFormat="1" applyFont="1" applyFill="1" applyBorder="1" applyAlignment="1">
      <alignment horizontal="center" vertical="center" shrinkToFit="1"/>
    </xf>
    <xf numFmtId="40" fontId="19" fillId="6" borderId="19" xfId="1" applyNumberFormat="1" applyFont="1" applyFill="1" applyBorder="1" applyAlignment="1" applyProtection="1">
      <alignment horizontal="right" vertical="center" shrinkToFit="1"/>
    </xf>
    <xf numFmtId="40" fontId="19" fillId="6" borderId="8" xfId="1" applyNumberFormat="1" applyFont="1" applyFill="1" applyBorder="1" applyAlignment="1" applyProtection="1">
      <alignment horizontal="right" vertical="center" shrinkToFit="1"/>
    </xf>
    <xf numFmtId="40" fontId="19" fillId="6" borderId="7" xfId="1" applyNumberFormat="1" applyFont="1" applyFill="1" applyBorder="1" applyAlignment="1" applyProtection="1">
      <alignment horizontal="right" vertical="center" shrinkToFit="1"/>
    </xf>
    <xf numFmtId="40" fontId="19" fillId="6" borderId="2" xfId="1" applyNumberFormat="1" applyFont="1" applyFill="1" applyBorder="1" applyAlignment="1" applyProtection="1">
      <alignment horizontal="right" vertical="center" shrinkToFit="1"/>
    </xf>
    <xf numFmtId="40" fontId="19" fillId="6" borderId="3" xfId="1" applyNumberFormat="1" applyFont="1" applyFill="1" applyBorder="1" applyAlignment="1" applyProtection="1">
      <alignment horizontal="right" vertical="center" shrinkToFit="1"/>
    </xf>
    <xf numFmtId="40" fontId="19" fillId="6" borderId="27" xfId="1" applyNumberFormat="1" applyFont="1" applyFill="1" applyBorder="1" applyAlignment="1" applyProtection="1">
      <alignment horizontal="right" vertical="center" shrinkToFit="1"/>
    </xf>
    <xf numFmtId="177" fontId="31" fillId="6" borderId="19" xfId="1" applyNumberFormat="1" applyFont="1" applyFill="1" applyBorder="1" applyAlignment="1" applyProtection="1">
      <alignment horizontal="right" vertical="center" shrinkToFit="1"/>
    </xf>
    <xf numFmtId="177" fontId="31" fillId="6" borderId="8" xfId="1" applyNumberFormat="1" applyFont="1" applyFill="1" applyBorder="1" applyAlignment="1" applyProtection="1">
      <alignment horizontal="right" vertical="center" shrinkToFit="1"/>
    </xf>
    <xf numFmtId="177" fontId="31" fillId="6" borderId="38" xfId="1" applyNumberFormat="1" applyFont="1" applyFill="1" applyBorder="1" applyAlignment="1" applyProtection="1">
      <alignment horizontal="right" vertical="center" shrinkToFit="1"/>
    </xf>
    <xf numFmtId="177" fontId="31" fillId="6" borderId="2" xfId="1" applyNumberFormat="1" applyFont="1" applyFill="1" applyBorder="1" applyAlignment="1" applyProtection="1">
      <alignment horizontal="right" vertical="center" shrinkToFit="1"/>
    </xf>
    <xf numFmtId="177" fontId="31" fillId="6" borderId="3" xfId="1" applyNumberFormat="1" applyFont="1" applyFill="1" applyBorder="1" applyAlignment="1" applyProtection="1">
      <alignment horizontal="right" vertical="center" shrinkToFit="1"/>
    </xf>
    <xf numFmtId="177" fontId="31" fillId="6" borderId="65" xfId="1" applyNumberFormat="1" applyFont="1" applyFill="1" applyBorder="1" applyAlignment="1" applyProtection="1">
      <alignment horizontal="right" vertical="center" shrinkToFit="1"/>
    </xf>
    <xf numFmtId="0" fontId="3" fillId="6" borderId="18" xfId="0" applyFont="1" applyFill="1" applyBorder="1" applyAlignment="1">
      <alignment horizontal="center" vertical="center" shrinkToFit="1"/>
    </xf>
    <xf numFmtId="0" fontId="3" fillId="6" borderId="58"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3" fillId="6" borderId="19" xfId="0" applyFont="1" applyFill="1" applyBorder="1" applyAlignment="1">
      <alignment horizontal="left" vertical="center" shrinkToFit="1"/>
    </xf>
    <xf numFmtId="0" fontId="3" fillId="6" borderId="8" xfId="0" applyFont="1" applyFill="1" applyBorder="1" applyAlignment="1">
      <alignment horizontal="left" vertical="center" shrinkToFit="1"/>
    </xf>
    <xf numFmtId="0" fontId="3" fillId="6" borderId="55" xfId="0" applyFont="1" applyFill="1" applyBorder="1" applyAlignment="1">
      <alignment horizontal="left" vertical="center" shrinkToFit="1"/>
    </xf>
    <xf numFmtId="0" fontId="3" fillId="6" borderId="2" xfId="0" applyFont="1" applyFill="1" applyBorder="1" applyAlignment="1">
      <alignment horizontal="left" vertical="center" shrinkToFit="1"/>
    </xf>
    <xf numFmtId="0" fontId="3" fillId="6" borderId="3" xfId="0" applyFont="1" applyFill="1" applyBorder="1" applyAlignment="1">
      <alignment horizontal="left" vertical="center" shrinkToFit="1"/>
    </xf>
    <xf numFmtId="0" fontId="3" fillId="6" borderId="50" xfId="0" applyFont="1" applyFill="1" applyBorder="1" applyAlignment="1">
      <alignment horizontal="left" vertical="center" shrinkToFit="1"/>
    </xf>
    <xf numFmtId="0" fontId="7" fillId="6" borderId="45" xfId="0" applyFont="1" applyFill="1" applyBorder="1" applyAlignment="1">
      <alignment horizontal="center" vertical="center" shrinkToFit="1"/>
    </xf>
    <xf numFmtId="0" fontId="7" fillId="6" borderId="51" xfId="0" applyFont="1" applyFill="1" applyBorder="1" applyAlignment="1">
      <alignment horizontal="center" vertical="center" shrinkToFit="1"/>
    </xf>
    <xf numFmtId="40" fontId="7" fillId="6" borderId="19" xfId="0" applyNumberFormat="1" applyFont="1" applyFill="1" applyBorder="1" applyAlignment="1">
      <alignment horizontal="right" vertical="center" shrinkToFit="1"/>
    </xf>
    <xf numFmtId="40" fontId="7" fillId="6" borderId="8" xfId="0" applyNumberFormat="1" applyFont="1" applyFill="1" applyBorder="1" applyAlignment="1">
      <alignment horizontal="right" vertical="center" shrinkToFit="1"/>
    </xf>
    <xf numFmtId="40" fontId="7" fillId="6" borderId="7" xfId="0" applyNumberFormat="1" applyFont="1" applyFill="1" applyBorder="1" applyAlignment="1">
      <alignment horizontal="right" vertical="center" shrinkToFit="1"/>
    </xf>
    <xf numFmtId="40" fontId="7" fillId="6" borderId="2" xfId="0" applyNumberFormat="1" applyFont="1" applyFill="1" applyBorder="1" applyAlignment="1">
      <alignment horizontal="right" vertical="center" shrinkToFit="1"/>
    </xf>
    <xf numFmtId="40" fontId="7" fillId="6" borderId="3" xfId="0" applyNumberFormat="1" applyFont="1" applyFill="1" applyBorder="1" applyAlignment="1">
      <alignment horizontal="right" vertical="center" shrinkToFit="1"/>
    </xf>
    <xf numFmtId="40" fontId="7" fillId="6" borderId="27" xfId="0" applyNumberFormat="1" applyFont="1" applyFill="1" applyBorder="1" applyAlignment="1">
      <alignment horizontal="right" vertical="center" shrinkToFit="1"/>
    </xf>
    <xf numFmtId="176" fontId="3" fillId="6" borderId="19" xfId="0" applyNumberFormat="1" applyFont="1" applyFill="1" applyBorder="1" applyAlignment="1">
      <alignment horizontal="center" vertical="center" shrinkToFit="1"/>
    </xf>
    <xf numFmtId="176" fontId="3" fillId="6" borderId="7" xfId="0" applyNumberFormat="1" applyFont="1" applyFill="1" applyBorder="1" applyAlignment="1">
      <alignment horizontal="center" vertical="center" shrinkToFit="1"/>
    </xf>
    <xf numFmtId="176" fontId="3" fillId="6" borderId="2" xfId="0" applyNumberFormat="1" applyFont="1" applyFill="1" applyBorder="1" applyAlignment="1">
      <alignment horizontal="center" vertical="center" shrinkToFit="1"/>
    </xf>
    <xf numFmtId="176" fontId="3" fillId="6" borderId="27" xfId="0" applyNumberFormat="1" applyFont="1" applyFill="1" applyBorder="1" applyAlignment="1">
      <alignment horizontal="center" vertical="center" shrinkToFit="1"/>
    </xf>
    <xf numFmtId="0" fontId="27" fillId="6" borderId="18" xfId="0" applyFont="1" applyFill="1" applyBorder="1" applyAlignment="1">
      <alignment horizontal="center" vertical="center" shrinkToFit="1"/>
    </xf>
    <xf numFmtId="0" fontId="27" fillId="6" borderId="58" xfId="0" applyFont="1" applyFill="1" applyBorder="1" applyAlignment="1">
      <alignment horizontal="center" vertical="center" shrinkToFit="1"/>
    </xf>
    <xf numFmtId="0" fontId="27" fillId="6" borderId="11" xfId="0" applyFont="1" applyFill="1" applyBorder="1" applyAlignment="1">
      <alignment horizontal="center" vertical="center" shrinkToFit="1"/>
    </xf>
    <xf numFmtId="0" fontId="27" fillId="6" borderId="19" xfId="0" applyFont="1" applyFill="1" applyBorder="1" applyAlignment="1">
      <alignment horizontal="left" vertical="center" shrinkToFit="1"/>
    </xf>
    <xf numFmtId="0" fontId="27" fillId="6" borderId="8" xfId="0" applyFont="1" applyFill="1" applyBorder="1" applyAlignment="1">
      <alignment horizontal="left" vertical="center" shrinkToFit="1"/>
    </xf>
    <xf numFmtId="0" fontId="27" fillId="6" borderId="55" xfId="0" applyFont="1" applyFill="1" applyBorder="1" applyAlignment="1">
      <alignment horizontal="left" vertical="center" shrinkToFit="1"/>
    </xf>
    <xf numFmtId="0" fontId="27" fillId="6" borderId="2" xfId="0" applyFont="1" applyFill="1" applyBorder="1" applyAlignment="1">
      <alignment horizontal="left" vertical="center" shrinkToFit="1"/>
    </xf>
    <xf numFmtId="0" fontId="27" fillId="6" borderId="3" xfId="0" applyFont="1" applyFill="1" applyBorder="1" applyAlignment="1">
      <alignment horizontal="left" vertical="center" shrinkToFit="1"/>
    </xf>
    <xf numFmtId="0" fontId="27" fillId="6" borderId="50" xfId="0" applyFont="1" applyFill="1" applyBorder="1" applyAlignment="1">
      <alignment horizontal="left" vertical="center" shrinkToFit="1"/>
    </xf>
    <xf numFmtId="0" fontId="19" fillId="6" borderId="45" xfId="0" applyFont="1" applyFill="1" applyBorder="1" applyAlignment="1">
      <alignment horizontal="center" vertical="center" shrinkToFit="1"/>
    </xf>
    <xf numFmtId="0" fontId="19" fillId="6" borderId="51" xfId="0" applyFont="1" applyFill="1" applyBorder="1" applyAlignment="1">
      <alignment horizontal="center" vertical="center" shrinkToFit="1"/>
    </xf>
    <xf numFmtId="177" fontId="31" fillId="6" borderId="48" xfId="1" applyNumberFormat="1" applyFont="1" applyFill="1" applyBorder="1" applyAlignment="1" applyProtection="1">
      <alignment horizontal="right" vertical="center" shrinkToFit="1"/>
    </xf>
    <xf numFmtId="177" fontId="31" fillId="6" borderId="46" xfId="1" applyNumberFormat="1" applyFont="1" applyFill="1" applyBorder="1" applyAlignment="1" applyProtection="1">
      <alignment horizontal="right" vertical="center" shrinkToFit="1"/>
    </xf>
    <xf numFmtId="178" fontId="27" fillId="6" borderId="24" xfId="0" applyNumberFormat="1" applyFont="1" applyFill="1" applyBorder="1" applyAlignment="1">
      <alignment horizontal="right" vertical="center" shrinkToFit="1"/>
    </xf>
    <xf numFmtId="178" fontId="27" fillId="6" borderId="7" xfId="0" applyNumberFormat="1" applyFont="1" applyFill="1" applyBorder="1" applyAlignment="1">
      <alignment horizontal="right" vertical="center" shrinkToFit="1"/>
    </xf>
    <xf numFmtId="178" fontId="27" fillId="6" borderId="47" xfId="0" applyNumberFormat="1" applyFont="1" applyFill="1" applyBorder="1" applyAlignment="1">
      <alignment horizontal="right" vertical="center" shrinkToFit="1"/>
    </xf>
    <xf numFmtId="178" fontId="27" fillId="6" borderId="27" xfId="0" applyNumberFormat="1" applyFont="1" applyFill="1" applyBorder="1" applyAlignment="1">
      <alignment horizontal="right" vertical="center" shrinkToFit="1"/>
    </xf>
    <xf numFmtId="40" fontId="7" fillId="6" borderId="19" xfId="1" applyNumberFormat="1" applyFont="1" applyFill="1" applyBorder="1" applyAlignment="1" applyProtection="1">
      <alignment horizontal="center" vertical="center" shrinkToFit="1"/>
    </xf>
    <xf numFmtId="40" fontId="7" fillId="6" borderId="8" xfId="1" applyNumberFormat="1" applyFont="1" applyFill="1" applyBorder="1" applyAlignment="1" applyProtection="1">
      <alignment horizontal="center" vertical="center" shrinkToFit="1"/>
    </xf>
    <xf numFmtId="40" fontId="7" fillId="6" borderId="7" xfId="1" applyNumberFormat="1" applyFont="1" applyFill="1" applyBorder="1" applyAlignment="1" applyProtection="1">
      <alignment horizontal="center" vertical="center" shrinkToFit="1"/>
    </xf>
    <xf numFmtId="40" fontId="7" fillId="6" borderId="2" xfId="1" applyNumberFormat="1" applyFont="1" applyFill="1" applyBorder="1" applyAlignment="1" applyProtection="1">
      <alignment horizontal="center" vertical="center" shrinkToFit="1"/>
    </xf>
    <xf numFmtId="40" fontId="7" fillId="6" borderId="3" xfId="1" applyNumberFormat="1" applyFont="1" applyFill="1" applyBorder="1" applyAlignment="1" applyProtection="1">
      <alignment horizontal="center" vertical="center" shrinkToFit="1"/>
    </xf>
    <xf numFmtId="40" fontId="7" fillId="6" borderId="27" xfId="1" applyNumberFormat="1" applyFont="1" applyFill="1" applyBorder="1" applyAlignment="1" applyProtection="1">
      <alignment horizontal="center" vertical="center" shrinkToFit="1"/>
    </xf>
    <xf numFmtId="177" fontId="5" fillId="6" borderId="19" xfId="1" applyNumberFormat="1" applyFont="1" applyFill="1" applyBorder="1" applyAlignment="1" applyProtection="1">
      <alignment horizontal="right" vertical="center" shrinkToFit="1"/>
    </xf>
    <xf numFmtId="177" fontId="5" fillId="6" borderId="8" xfId="1" applyNumberFormat="1" applyFont="1" applyFill="1" applyBorder="1" applyAlignment="1" applyProtection="1">
      <alignment horizontal="right" vertical="center" shrinkToFit="1"/>
    </xf>
    <xf numFmtId="177" fontId="5" fillId="6" borderId="48" xfId="1" applyNumberFormat="1" applyFont="1" applyFill="1" applyBorder="1" applyAlignment="1" applyProtection="1">
      <alignment horizontal="right" vertical="center" shrinkToFit="1"/>
    </xf>
    <xf numFmtId="177" fontId="5" fillId="6" borderId="2" xfId="1" applyNumberFormat="1" applyFont="1" applyFill="1" applyBorder="1" applyAlignment="1" applyProtection="1">
      <alignment horizontal="right" vertical="center" shrinkToFit="1"/>
    </xf>
    <xf numFmtId="177" fontId="5" fillId="6" borderId="3" xfId="1" applyNumberFormat="1" applyFont="1" applyFill="1" applyBorder="1" applyAlignment="1" applyProtection="1">
      <alignment horizontal="right" vertical="center" shrinkToFit="1"/>
    </xf>
    <xf numFmtId="177" fontId="5" fillId="6" borderId="46" xfId="1" applyNumberFormat="1" applyFont="1" applyFill="1" applyBorder="1" applyAlignment="1" applyProtection="1">
      <alignment horizontal="right" vertical="center" shrinkToFit="1"/>
    </xf>
    <xf numFmtId="0" fontId="3" fillId="6" borderId="37"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177" fontId="5" fillId="6" borderId="19" xfId="0" applyNumberFormat="1" applyFont="1" applyFill="1" applyBorder="1" applyAlignment="1">
      <alignment horizontal="right" vertical="center" shrinkToFit="1"/>
    </xf>
    <xf numFmtId="177" fontId="5" fillId="6" borderId="8" xfId="0" applyNumberFormat="1" applyFont="1" applyFill="1" applyBorder="1" applyAlignment="1">
      <alignment horizontal="right" vertical="center" shrinkToFit="1"/>
    </xf>
    <xf numFmtId="177" fontId="5" fillId="6" borderId="48" xfId="0" applyNumberFormat="1" applyFont="1" applyFill="1" applyBorder="1" applyAlignment="1">
      <alignment horizontal="right" vertical="center" shrinkToFit="1"/>
    </xf>
    <xf numFmtId="177" fontId="5" fillId="6" borderId="24" xfId="0" applyNumberFormat="1" applyFont="1" applyFill="1" applyBorder="1" applyAlignment="1">
      <alignment horizontal="right" vertical="center" shrinkToFit="1"/>
    </xf>
    <xf numFmtId="177" fontId="5" fillId="6" borderId="47" xfId="0" applyNumberFormat="1" applyFont="1" applyFill="1" applyBorder="1" applyAlignment="1">
      <alignment horizontal="right" vertical="center" shrinkToFit="1"/>
    </xf>
    <xf numFmtId="177" fontId="5" fillId="6" borderId="3" xfId="0" applyNumberFormat="1" applyFont="1" applyFill="1" applyBorder="1" applyAlignment="1">
      <alignment horizontal="right" vertical="center" shrinkToFit="1"/>
    </xf>
    <xf numFmtId="177" fontId="5" fillId="6" borderId="46" xfId="0" applyNumberFormat="1" applyFont="1" applyFill="1" applyBorder="1" applyAlignment="1">
      <alignment horizontal="right" vertical="center" shrinkToFit="1"/>
    </xf>
    <xf numFmtId="0" fontId="16" fillId="6" borderId="26" xfId="0" applyFont="1" applyFill="1" applyBorder="1" applyAlignment="1">
      <alignment horizontal="center" vertical="center" shrinkToFit="1"/>
    </xf>
    <xf numFmtId="0" fontId="16" fillId="6" borderId="22" xfId="0" applyFont="1" applyFill="1" applyBorder="1" applyAlignment="1">
      <alignment horizontal="center" vertical="center" shrinkToFit="1"/>
    </xf>
    <xf numFmtId="0" fontId="16" fillId="6" borderId="64" xfId="0" applyFont="1" applyFill="1" applyBorder="1" applyAlignment="1">
      <alignment horizontal="center" vertical="center" shrinkToFit="1"/>
    </xf>
    <xf numFmtId="0" fontId="16" fillId="6" borderId="50"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49" xfId="0" applyFont="1" applyFill="1" applyBorder="1" applyAlignment="1">
      <alignment horizontal="center" vertical="center" shrinkToFit="1"/>
    </xf>
    <xf numFmtId="0" fontId="27" fillId="6" borderId="50" xfId="0" applyFont="1" applyFill="1" applyBorder="1" applyAlignment="1">
      <alignment horizontal="center" vertical="center" shrinkToFit="1"/>
    </xf>
    <xf numFmtId="0" fontId="3" fillId="6" borderId="24" xfId="0" applyFont="1" applyFill="1" applyBorder="1" applyAlignment="1">
      <alignment horizontal="center" vertical="center" shrinkToFit="1"/>
    </xf>
    <xf numFmtId="0" fontId="3" fillId="6" borderId="47"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177" fontId="5" fillId="6" borderId="21" xfId="1" applyNumberFormat="1" applyFont="1" applyFill="1" applyBorder="1" applyAlignment="1" applyProtection="1">
      <alignment horizontal="right" vertical="center" shrinkToFit="1"/>
    </xf>
    <xf numFmtId="177" fontId="5" fillId="6" borderId="22" xfId="1" applyNumberFormat="1" applyFont="1" applyFill="1" applyBorder="1" applyAlignment="1" applyProtection="1">
      <alignment horizontal="right" vertical="center" shrinkToFit="1"/>
    </xf>
    <xf numFmtId="177" fontId="5" fillId="6" borderId="31" xfId="1" applyNumberFormat="1" applyFont="1" applyFill="1" applyBorder="1" applyAlignment="1" applyProtection="1">
      <alignment horizontal="right" vertical="center" shrinkToFit="1"/>
    </xf>
    <xf numFmtId="177" fontId="5" fillId="6" borderId="23" xfId="1" applyNumberFormat="1" applyFont="1" applyFill="1" applyBorder="1" applyAlignment="1" applyProtection="1">
      <alignment horizontal="right" vertical="center" shrinkToFit="1"/>
    </xf>
    <xf numFmtId="177" fontId="5" fillId="6" borderId="0" xfId="1" applyNumberFormat="1" applyFont="1" applyFill="1" applyBorder="1" applyAlignment="1" applyProtection="1">
      <alignment horizontal="right" vertical="center" shrinkToFit="1"/>
    </xf>
    <xf numFmtId="177" fontId="5" fillId="6" borderId="36" xfId="1" applyNumberFormat="1" applyFont="1" applyFill="1" applyBorder="1" applyAlignment="1" applyProtection="1">
      <alignment horizontal="right" vertical="center" shrinkToFit="1"/>
    </xf>
    <xf numFmtId="49" fontId="19" fillId="6" borderId="17" xfId="0" applyNumberFormat="1" applyFont="1" applyFill="1" applyBorder="1" applyAlignment="1">
      <alignment horizontal="center" vertical="center" shrinkToFit="1"/>
    </xf>
    <xf numFmtId="49" fontId="19" fillId="6" borderId="6" xfId="0" applyNumberFormat="1" applyFont="1" applyFill="1" applyBorder="1" applyAlignment="1">
      <alignment horizontal="center" vertical="center" shrinkToFit="1"/>
    </xf>
    <xf numFmtId="0" fontId="31" fillId="6" borderId="9" xfId="0" applyFont="1" applyFill="1" applyBorder="1" applyAlignment="1">
      <alignment horizontal="center" vertical="center" shrinkToFit="1"/>
    </xf>
    <xf numFmtId="0" fontId="31" fillId="6" borderId="6" xfId="0" applyFont="1" applyFill="1" applyBorder="1" applyAlignment="1">
      <alignment horizontal="center" vertical="center" shrinkToFit="1"/>
    </xf>
    <xf numFmtId="0" fontId="27" fillId="6" borderId="6" xfId="0" applyFont="1" applyFill="1" applyBorder="1" applyAlignment="1">
      <alignment horizontal="center" vertical="center" shrinkToFit="1"/>
    </xf>
    <xf numFmtId="177" fontId="5" fillId="6" borderId="24" xfId="1" applyNumberFormat="1" applyFont="1" applyFill="1" applyBorder="1" applyAlignment="1" applyProtection="1">
      <alignment horizontal="right" vertical="center" shrinkToFit="1"/>
    </xf>
    <xf numFmtId="177" fontId="5" fillId="6" borderId="47" xfId="1" applyNumberFormat="1" applyFont="1" applyFill="1" applyBorder="1" applyAlignment="1" applyProtection="1">
      <alignment horizontal="right" vertical="center" shrinkToFit="1"/>
    </xf>
    <xf numFmtId="0" fontId="8" fillId="6" borderId="6" xfId="0" applyFont="1" applyFill="1" applyBorder="1" applyAlignment="1">
      <alignment horizontal="center" vertical="center" textRotation="255" shrinkToFit="1"/>
    </xf>
    <xf numFmtId="0" fontId="16" fillId="6" borderId="6" xfId="0" applyFont="1" applyFill="1" applyBorder="1" applyAlignment="1">
      <alignment horizontal="center" vertical="center" shrinkToFit="1"/>
    </xf>
    <xf numFmtId="0" fontId="16" fillId="6" borderId="21" xfId="0" applyFont="1" applyFill="1" applyBorder="1" applyAlignment="1">
      <alignment horizontal="center" vertical="center" wrapText="1" shrinkToFit="1"/>
    </xf>
    <xf numFmtId="0" fontId="16" fillId="6" borderId="22" xfId="0" applyFont="1" applyFill="1" applyBorder="1" applyAlignment="1">
      <alignment horizontal="center" vertical="center" wrapText="1" shrinkToFit="1"/>
    </xf>
    <xf numFmtId="0" fontId="16" fillId="6" borderId="47" xfId="0" applyFont="1" applyFill="1" applyBorder="1" applyAlignment="1">
      <alignment horizontal="center" vertical="center" wrapText="1" shrinkToFit="1"/>
    </xf>
    <xf numFmtId="0" fontId="16" fillId="6" borderId="3" xfId="0" applyFont="1" applyFill="1" applyBorder="1" applyAlignment="1">
      <alignment horizontal="center" vertical="center" wrapText="1" shrinkToFit="1"/>
    </xf>
    <xf numFmtId="0" fontId="31" fillId="6" borderId="43" xfId="0" applyFont="1" applyFill="1" applyBorder="1" applyAlignment="1">
      <alignment horizontal="center" vertical="center" shrinkToFit="1"/>
    </xf>
    <xf numFmtId="0" fontId="27" fillId="6" borderId="43" xfId="0" applyFont="1" applyFill="1" applyBorder="1" applyAlignment="1">
      <alignment horizontal="center" vertical="center"/>
    </xf>
    <xf numFmtId="0" fontId="27" fillId="6" borderId="6" xfId="0" applyFont="1" applyFill="1" applyBorder="1" applyAlignment="1">
      <alignment horizontal="center" vertical="center"/>
    </xf>
    <xf numFmtId="0" fontId="31" fillId="6" borderId="44" xfId="0" applyFont="1" applyFill="1" applyBorder="1" applyAlignment="1">
      <alignment horizontal="center" vertical="center" shrinkToFit="1"/>
    </xf>
    <xf numFmtId="0" fontId="31" fillId="6" borderId="40" xfId="0" applyFont="1" applyFill="1" applyBorder="1" applyAlignment="1">
      <alignment horizontal="center" vertical="center" shrinkToFit="1"/>
    </xf>
    <xf numFmtId="0" fontId="3" fillId="6" borderId="19" xfId="0" applyFont="1" applyFill="1" applyBorder="1" applyAlignment="1">
      <alignment horizontal="distributed" vertical="center" indent="1" shrinkToFit="1"/>
    </xf>
    <xf numFmtId="0" fontId="3" fillId="6" borderId="8" xfId="0" applyFont="1" applyFill="1" applyBorder="1" applyAlignment="1">
      <alignment horizontal="distributed" vertical="center" indent="1" shrinkToFit="1"/>
    </xf>
    <xf numFmtId="0" fontId="3" fillId="6" borderId="7" xfId="0" applyFont="1" applyFill="1" applyBorder="1" applyAlignment="1">
      <alignment horizontal="distributed" vertical="center" indent="1" shrinkToFit="1"/>
    </xf>
    <xf numFmtId="0" fontId="3" fillId="6" borderId="2" xfId="0" applyFont="1" applyFill="1" applyBorder="1" applyAlignment="1">
      <alignment horizontal="distributed" vertical="center" indent="1" shrinkToFit="1"/>
    </xf>
    <xf numFmtId="0" fontId="3" fillId="6" borderId="3" xfId="0" applyFont="1" applyFill="1" applyBorder="1" applyAlignment="1">
      <alignment horizontal="distributed" vertical="center" indent="1" shrinkToFit="1"/>
    </xf>
    <xf numFmtId="0" fontId="3" fillId="6" borderId="27" xfId="0" applyFont="1" applyFill="1" applyBorder="1" applyAlignment="1">
      <alignment horizontal="distributed" vertical="center" indent="1" shrinkToFit="1"/>
    </xf>
    <xf numFmtId="177" fontId="7" fillId="6" borderId="19" xfId="0" applyNumberFormat="1" applyFont="1" applyFill="1" applyBorder="1" applyAlignment="1">
      <alignment horizontal="center" vertical="center" shrinkToFit="1"/>
    </xf>
    <xf numFmtId="177" fontId="7" fillId="6" borderId="8" xfId="0" applyNumberFormat="1" applyFont="1" applyFill="1" applyBorder="1" applyAlignment="1">
      <alignment horizontal="center" vertical="center" shrinkToFit="1"/>
    </xf>
    <xf numFmtId="177" fontId="7" fillId="6" borderId="7" xfId="0" applyNumberFormat="1" applyFont="1" applyFill="1" applyBorder="1" applyAlignment="1">
      <alignment horizontal="center" vertical="center" shrinkToFit="1"/>
    </xf>
    <xf numFmtId="177" fontId="7" fillId="6" borderId="2" xfId="0" applyNumberFormat="1" applyFont="1" applyFill="1" applyBorder="1" applyAlignment="1">
      <alignment horizontal="center" vertical="center" shrinkToFit="1"/>
    </xf>
    <xf numFmtId="177" fontId="7" fillId="6" borderId="3" xfId="0" applyNumberFormat="1" applyFont="1" applyFill="1" applyBorder="1" applyAlignment="1">
      <alignment horizontal="center" vertical="center" shrinkToFit="1"/>
    </xf>
    <xf numFmtId="177" fontId="7" fillId="6" borderId="27" xfId="0" applyNumberFormat="1" applyFont="1" applyFill="1" applyBorder="1" applyAlignment="1">
      <alignment horizontal="center" vertical="center" shrinkToFit="1"/>
    </xf>
    <xf numFmtId="177" fontId="19" fillId="6" borderId="8" xfId="0" applyNumberFormat="1" applyFont="1" applyFill="1" applyBorder="1" applyAlignment="1">
      <alignment horizontal="center" vertical="center" shrinkToFit="1"/>
    </xf>
    <xf numFmtId="177" fontId="3" fillId="6" borderId="1" xfId="0" applyNumberFormat="1" applyFont="1" applyFill="1" applyBorder="1" applyAlignment="1">
      <alignment horizontal="center" vertical="center" shrinkToFit="1"/>
    </xf>
    <xf numFmtId="177" fontId="3" fillId="6" borderId="5" xfId="0" applyNumberFormat="1" applyFont="1" applyFill="1" applyBorder="1" applyAlignment="1">
      <alignment horizontal="center" vertical="center" shrinkToFit="1"/>
    </xf>
    <xf numFmtId="177" fontId="3" fillId="6" borderId="6" xfId="0" applyNumberFormat="1" applyFont="1" applyFill="1" applyBorder="1" applyAlignment="1">
      <alignment horizontal="center" vertical="center" shrinkToFit="1"/>
    </xf>
    <xf numFmtId="0" fontId="16" fillId="6" borderId="6" xfId="0" applyFont="1" applyFill="1" applyBorder="1" applyAlignment="1">
      <alignment horizontal="center" vertical="top" wrapText="1" shrinkToFit="1"/>
    </xf>
    <xf numFmtId="177" fontId="5" fillId="6" borderId="25" xfId="0" applyNumberFormat="1" applyFont="1" applyFill="1" applyBorder="1" applyAlignment="1">
      <alignment horizontal="right" vertical="center" shrinkToFit="1"/>
    </xf>
    <xf numFmtId="177" fontId="5" fillId="6" borderId="12" xfId="0" applyNumberFormat="1" applyFont="1" applyFill="1" applyBorder="1" applyAlignment="1">
      <alignment horizontal="right" vertical="center" shrinkToFit="1"/>
    </xf>
    <xf numFmtId="177" fontId="5" fillId="6" borderId="32" xfId="0" applyNumberFormat="1" applyFont="1" applyFill="1" applyBorder="1" applyAlignment="1">
      <alignment horizontal="right" vertical="center" shrinkToFit="1"/>
    </xf>
    <xf numFmtId="0" fontId="16" fillId="6" borderId="19" xfId="0" applyFont="1" applyFill="1" applyBorder="1" applyAlignment="1">
      <alignment horizontal="center" vertical="top" wrapText="1" shrinkToFit="1"/>
    </xf>
    <xf numFmtId="0" fontId="16" fillId="6" borderId="8" xfId="0" applyFont="1" applyFill="1" applyBorder="1" applyAlignment="1">
      <alignment horizontal="center" vertical="top" wrapText="1" shrinkToFit="1"/>
    </xf>
    <xf numFmtId="0" fontId="16" fillId="6" borderId="7" xfId="0" applyFont="1" applyFill="1" applyBorder="1" applyAlignment="1">
      <alignment horizontal="center" vertical="top" wrapText="1" shrinkToFit="1"/>
    </xf>
    <xf numFmtId="0" fontId="31" fillId="6" borderId="10" xfId="0" applyFont="1" applyFill="1" applyBorder="1" applyAlignment="1">
      <alignment horizontal="left" vertical="top" wrapText="1" shrinkToFit="1"/>
    </xf>
    <xf numFmtId="0" fontId="31" fillId="6" borderId="0" xfId="0" applyFont="1" applyFill="1" applyAlignment="1">
      <alignment horizontal="left" vertical="top" wrapText="1" shrinkToFit="1"/>
    </xf>
    <xf numFmtId="0" fontId="31" fillId="6" borderId="39" xfId="0" applyFont="1" applyFill="1" applyBorder="1" applyAlignment="1">
      <alignment horizontal="left" vertical="top" wrapText="1" shrinkToFit="1"/>
    </xf>
    <xf numFmtId="0" fontId="31" fillId="6" borderId="2" xfId="0" applyFont="1" applyFill="1" applyBorder="1" applyAlignment="1">
      <alignment horizontal="left" vertical="top" wrapText="1" shrinkToFit="1"/>
    </xf>
    <xf numFmtId="0" fontId="31" fillId="6" borderId="3" xfId="0" applyFont="1" applyFill="1" applyBorder="1" applyAlignment="1">
      <alignment horizontal="left" vertical="top" wrapText="1" shrinkToFit="1"/>
    </xf>
    <xf numFmtId="0" fontId="31" fillId="6" borderId="27" xfId="0" applyFont="1" applyFill="1" applyBorder="1" applyAlignment="1">
      <alignment horizontal="left" vertical="top" wrapText="1" shrinkToFit="1"/>
    </xf>
    <xf numFmtId="0" fontId="3" fillId="6" borderId="10" xfId="0" applyFont="1" applyFill="1" applyBorder="1" applyAlignment="1">
      <alignment horizontal="distributed" vertical="center" indent="1" shrinkToFit="1"/>
    </xf>
    <xf numFmtId="0" fontId="3" fillId="6" borderId="0" xfId="0" applyFont="1" applyFill="1" applyAlignment="1">
      <alignment horizontal="distributed" vertical="center" indent="1" shrinkToFit="1"/>
    </xf>
    <xf numFmtId="0" fontId="3" fillId="6" borderId="39" xfId="0" applyFont="1" applyFill="1" applyBorder="1" applyAlignment="1">
      <alignment horizontal="distributed" vertical="center" indent="1" shrinkToFit="1"/>
    </xf>
    <xf numFmtId="177" fontId="7" fillId="6" borderId="26" xfId="0" applyNumberFormat="1" applyFont="1" applyFill="1" applyBorder="1" applyAlignment="1">
      <alignment horizontal="center" vertical="center" shrinkToFit="1"/>
    </xf>
    <xf numFmtId="177" fontId="7" fillId="6" borderId="22" xfId="0" applyNumberFormat="1" applyFont="1" applyFill="1" applyBorder="1" applyAlignment="1">
      <alignment horizontal="center" vertical="center" shrinkToFit="1"/>
    </xf>
    <xf numFmtId="177" fontId="7" fillId="6" borderId="34" xfId="0" applyNumberFormat="1" applyFont="1" applyFill="1" applyBorder="1" applyAlignment="1">
      <alignment horizontal="center" vertical="center" shrinkToFit="1"/>
    </xf>
    <xf numFmtId="0" fontId="16" fillId="6" borderId="34"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63"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49" xfId="0" applyFont="1" applyFill="1" applyBorder="1" applyAlignment="1">
      <alignment horizontal="center" vertical="center"/>
    </xf>
    <xf numFmtId="0" fontId="16" fillId="6" borderId="3" xfId="0" applyFont="1" applyFill="1" applyBorder="1" applyAlignment="1">
      <alignment horizontal="center" vertical="center"/>
    </xf>
    <xf numFmtId="0" fontId="33" fillId="6" borderId="6" xfId="0" applyFont="1" applyFill="1" applyBorder="1" applyAlignment="1">
      <alignment horizontal="center" vertical="center" wrapText="1" shrinkToFit="1"/>
    </xf>
    <xf numFmtId="0" fontId="33" fillId="6" borderId="1" xfId="0" applyFont="1" applyFill="1" applyBorder="1" applyAlignment="1">
      <alignment horizontal="center" vertical="center" wrapText="1" shrinkToFit="1"/>
    </xf>
    <xf numFmtId="0" fontId="27" fillId="6" borderId="17" xfId="0" applyFont="1" applyFill="1" applyBorder="1" applyAlignment="1">
      <alignment horizontal="center" vertical="center" wrapText="1" shrinkToFit="1"/>
    </xf>
    <xf numFmtId="0" fontId="27" fillId="6" borderId="6" xfId="0" applyFont="1" applyFill="1" applyBorder="1" applyAlignment="1">
      <alignment horizontal="center" vertical="center" wrapText="1" shrinkToFit="1"/>
    </xf>
    <xf numFmtId="0" fontId="27" fillId="6" borderId="41" xfId="0" applyFont="1" applyFill="1" applyBorder="1" applyAlignment="1">
      <alignment horizontal="center" vertical="center" wrapText="1" shrinkToFit="1"/>
    </xf>
    <xf numFmtId="0" fontId="27" fillId="6" borderId="42" xfId="0" applyFont="1" applyFill="1" applyBorder="1" applyAlignment="1">
      <alignment horizontal="center" vertical="center" wrapText="1" shrinkToFit="1"/>
    </xf>
    <xf numFmtId="0" fontId="31" fillId="6" borderId="19" xfId="0" applyFont="1" applyFill="1" applyBorder="1" applyAlignment="1">
      <alignment horizontal="center" vertical="center" shrinkToFit="1"/>
    </xf>
    <xf numFmtId="0" fontId="31" fillId="6" borderId="8" xfId="0" applyFont="1" applyFill="1" applyBorder="1" applyAlignment="1">
      <alignment horizontal="center" vertical="center" shrinkToFit="1"/>
    </xf>
    <xf numFmtId="0" fontId="31" fillId="6" borderId="48" xfId="0" applyFont="1" applyFill="1" applyBorder="1" applyAlignment="1">
      <alignment horizontal="center" vertical="center" shrinkToFit="1"/>
    </xf>
    <xf numFmtId="0" fontId="31" fillId="6" borderId="10" xfId="0" applyFont="1" applyFill="1" applyBorder="1" applyAlignment="1">
      <alignment horizontal="center" vertical="center" shrinkToFit="1"/>
    </xf>
    <xf numFmtId="0" fontId="31" fillId="6" borderId="0" xfId="0" applyFont="1" applyFill="1" applyAlignment="1">
      <alignment horizontal="center" vertical="center" shrinkToFit="1"/>
    </xf>
    <xf numFmtId="0" fontId="31" fillId="6" borderId="36" xfId="0" applyFont="1" applyFill="1" applyBorder="1" applyAlignment="1">
      <alignment horizontal="center" vertical="center" shrinkToFit="1"/>
    </xf>
    <xf numFmtId="0" fontId="31" fillId="6" borderId="35" xfId="0" applyFont="1" applyFill="1" applyBorder="1" applyAlignment="1">
      <alignment horizontal="center" vertical="center" shrinkToFit="1"/>
    </xf>
    <xf numFmtId="0" fontId="31" fillId="6" borderId="12" xfId="0" applyFont="1" applyFill="1" applyBorder="1" applyAlignment="1">
      <alignment horizontal="center" vertical="center" shrinkToFit="1"/>
    </xf>
    <xf numFmtId="0" fontId="31" fillId="6" borderId="32" xfId="0" applyFont="1" applyFill="1" applyBorder="1" applyAlignment="1">
      <alignment horizontal="center" vertical="center" shrinkToFit="1"/>
    </xf>
    <xf numFmtId="0" fontId="3" fillId="6" borderId="24" xfId="0" applyFont="1" applyFill="1" applyBorder="1" applyAlignment="1">
      <alignment horizontal="distributed" vertical="center" indent="1" shrinkToFit="1"/>
    </xf>
    <xf numFmtId="0" fontId="3" fillId="6" borderId="47" xfId="0" applyFont="1" applyFill="1" applyBorder="1" applyAlignment="1">
      <alignment horizontal="distributed" vertical="center" indent="1" shrinkToFit="1"/>
    </xf>
    <xf numFmtId="0" fontId="34" fillId="5" borderId="0" xfId="0" applyFont="1" applyFill="1" applyAlignment="1">
      <alignment vertical="center" shrinkToFit="1"/>
    </xf>
    <xf numFmtId="0" fontId="27" fillId="5" borderId="0" xfId="0" applyFont="1" applyFill="1" applyAlignment="1">
      <alignment horizontal="center" vertical="center" shrinkToFit="1"/>
    </xf>
    <xf numFmtId="0" fontId="8" fillId="5" borderId="0" xfId="0" applyFont="1" applyFill="1" applyAlignment="1">
      <alignment horizontal="distributed" vertical="center" shrinkToFit="1"/>
    </xf>
    <xf numFmtId="0" fontId="19" fillId="5" borderId="0" xfId="0" applyFont="1" applyFill="1" applyAlignment="1">
      <alignment horizontal="left" vertical="center" shrinkToFit="1"/>
    </xf>
    <xf numFmtId="0" fontId="7" fillId="5" borderId="0" xfId="0" applyFont="1" applyFill="1" applyAlignment="1">
      <alignment horizontal="distributed" vertical="center" shrinkToFit="1"/>
    </xf>
    <xf numFmtId="0" fontId="7" fillId="5" borderId="3" xfId="0" applyFont="1" applyFill="1" applyBorder="1" applyAlignment="1">
      <alignment horizontal="distributed" vertical="center" shrinkToFit="1"/>
    </xf>
    <xf numFmtId="49" fontId="9" fillId="5" borderId="57" xfId="0" applyNumberFormat="1" applyFont="1" applyFill="1" applyBorder="1" applyAlignment="1">
      <alignment horizontal="center" vertical="center" shrinkToFit="1"/>
    </xf>
    <xf numFmtId="177" fontId="4" fillId="5" borderId="57" xfId="0" applyNumberFormat="1" applyFont="1" applyFill="1" applyBorder="1" applyAlignment="1">
      <alignment horizontal="right" vertical="center" shrinkToFit="1"/>
    </xf>
    <xf numFmtId="49" fontId="9" fillId="5" borderId="56" xfId="0" applyNumberFormat="1" applyFont="1" applyFill="1" applyBorder="1" applyAlignment="1">
      <alignment horizontal="center" vertical="center" shrinkToFit="1"/>
    </xf>
    <xf numFmtId="177" fontId="4" fillId="5" borderId="56" xfId="0" applyNumberFormat="1" applyFont="1" applyFill="1" applyBorder="1" applyAlignment="1">
      <alignment horizontal="right" vertical="center" shrinkToFit="1"/>
    </xf>
    <xf numFmtId="0" fontId="31" fillId="5" borderId="0" xfId="0" applyFont="1" applyFill="1" applyAlignment="1">
      <alignment horizontal="left" vertical="center" shrinkToFit="1"/>
    </xf>
    <xf numFmtId="0" fontId="4" fillId="5" borderId="0" xfId="0" applyFont="1" applyFill="1" applyAlignment="1">
      <alignment horizontal="center" vertical="center" shrinkToFit="1"/>
    </xf>
    <xf numFmtId="0" fontId="34" fillId="5" borderId="0" xfId="0" applyFont="1" applyFill="1" applyAlignment="1">
      <alignment horizontal="left" vertical="center" shrinkToFit="1"/>
    </xf>
    <xf numFmtId="0" fontId="23" fillId="5" borderId="0" xfId="0" applyFont="1" applyFill="1" applyAlignment="1">
      <alignment horizontal="center" vertical="center" shrinkToFit="1"/>
    </xf>
    <xf numFmtId="0" fontId="19" fillId="5" borderId="0" xfId="0" applyFont="1" applyFill="1" applyAlignment="1">
      <alignment horizontal="center" vertical="center" shrinkToFit="1"/>
    </xf>
    <xf numFmtId="0" fontId="7" fillId="5" borderId="0" xfId="0" applyFont="1" applyFill="1" applyAlignment="1">
      <alignment horizontal="center" vertical="center" shrinkToFit="1"/>
    </xf>
    <xf numFmtId="179" fontId="27" fillId="5" borderId="0" xfId="0" applyNumberFormat="1" applyFont="1" applyFill="1" applyAlignment="1">
      <alignment horizontal="distributed" vertical="center"/>
    </xf>
    <xf numFmtId="0" fontId="43" fillId="5" borderId="0" xfId="0" applyFont="1" applyFill="1" applyAlignment="1">
      <alignment horizontal="left" vertical="top" wrapText="1" shrinkToFit="1"/>
    </xf>
    <xf numFmtId="0" fontId="43" fillId="5" borderId="12" xfId="0" applyFont="1" applyFill="1" applyBorder="1" applyAlignment="1">
      <alignment horizontal="left" vertical="top" wrapText="1" shrinkToFit="1"/>
    </xf>
    <xf numFmtId="0" fontId="19" fillId="5" borderId="6" xfId="0" applyFont="1" applyFill="1" applyBorder="1" applyAlignment="1">
      <alignment horizontal="center" vertical="center" shrinkToFit="1"/>
    </xf>
    <xf numFmtId="0" fontId="30" fillId="5" borderId="0" xfId="0" applyFont="1" applyFill="1" applyAlignment="1">
      <alignment horizontal="center" vertical="center" shrinkToFit="1"/>
    </xf>
    <xf numFmtId="0" fontId="30" fillId="5" borderId="20" xfId="0" applyFont="1" applyFill="1" applyBorder="1" applyAlignment="1">
      <alignment horizontal="center" vertical="center" shrinkToFit="1"/>
    </xf>
    <xf numFmtId="0" fontId="19" fillId="5" borderId="11" xfId="0" applyFont="1" applyFill="1" applyBorder="1" applyAlignment="1">
      <alignment horizontal="center" vertical="center" shrinkToFit="1"/>
    </xf>
    <xf numFmtId="0" fontId="19" fillId="5" borderId="9" xfId="0" applyFont="1" applyFill="1" applyBorder="1" applyAlignment="1">
      <alignment horizontal="center" vertical="center" shrinkToFit="1"/>
    </xf>
    <xf numFmtId="0" fontId="27" fillId="5" borderId="9" xfId="0" applyFont="1" applyFill="1" applyBorder="1" applyAlignment="1">
      <alignment horizontal="center" vertical="center" shrinkToFit="1"/>
    </xf>
    <xf numFmtId="0" fontId="19" fillId="5" borderId="8" xfId="0" applyFont="1" applyFill="1" applyBorder="1" applyAlignment="1">
      <alignment horizontal="distributed" vertical="center" shrinkToFit="1"/>
    </xf>
    <xf numFmtId="0" fontId="19" fillId="5" borderId="3" xfId="0" applyFont="1" applyFill="1" applyBorder="1" applyAlignment="1">
      <alignment horizontal="distributed" vertical="center" shrinkToFit="1"/>
    </xf>
    <xf numFmtId="49" fontId="30" fillId="5" borderId="57" xfId="0" applyNumberFormat="1" applyFont="1" applyFill="1" applyBorder="1" applyAlignment="1">
      <alignment horizontal="center" vertical="center" shrinkToFit="1"/>
    </xf>
    <xf numFmtId="177" fontId="34" fillId="5" borderId="57" xfId="1" applyNumberFormat="1" applyFont="1" applyFill="1" applyBorder="1" applyAlignment="1" applyProtection="1">
      <alignment horizontal="right" vertical="center" shrinkToFit="1"/>
    </xf>
    <xf numFmtId="0" fontId="19" fillId="5" borderId="21" xfId="0" applyFont="1" applyFill="1" applyBorder="1" applyAlignment="1">
      <alignment horizontal="center" vertical="center" shrinkToFit="1"/>
    </xf>
    <xf numFmtId="0" fontId="19" fillId="5" borderId="22" xfId="0" applyFont="1" applyFill="1" applyBorder="1" applyAlignment="1">
      <alignment horizontal="center" vertical="center" shrinkToFit="1"/>
    </xf>
    <xf numFmtId="0" fontId="19" fillId="5" borderId="31" xfId="0" applyFont="1" applyFill="1" applyBorder="1" applyAlignment="1">
      <alignment horizontal="center" vertical="center" shrinkToFit="1"/>
    </xf>
    <xf numFmtId="0" fontId="19" fillId="5" borderId="25" xfId="0" applyFont="1" applyFill="1" applyBorder="1" applyAlignment="1">
      <alignment horizontal="center" vertical="center" shrinkToFit="1"/>
    </xf>
    <xf numFmtId="0" fontId="19" fillId="5" borderId="12" xfId="0" applyFont="1" applyFill="1" applyBorder="1" applyAlignment="1">
      <alignment horizontal="center" vertical="center" shrinkToFit="1"/>
    </xf>
    <xf numFmtId="0" fontId="19" fillId="5" borderId="32" xfId="0" applyFont="1" applyFill="1" applyBorder="1" applyAlignment="1">
      <alignment horizontal="center" vertical="center" shrinkToFit="1"/>
    </xf>
    <xf numFmtId="0" fontId="19" fillId="5" borderId="21" xfId="0" applyFont="1" applyFill="1" applyBorder="1" applyAlignment="1">
      <alignment horizontal="left" vertical="center" wrapText="1" shrinkToFit="1"/>
    </xf>
    <xf numFmtId="0" fontId="19" fillId="5" borderId="22" xfId="0" applyFont="1" applyFill="1" applyBorder="1" applyAlignment="1">
      <alignment horizontal="left" vertical="center" wrapText="1" shrinkToFit="1"/>
    </xf>
    <xf numFmtId="0" fontId="19" fillId="5" borderId="31" xfId="0" applyFont="1" applyFill="1" applyBorder="1" applyAlignment="1">
      <alignment horizontal="left" vertical="center" wrapText="1" shrinkToFit="1"/>
    </xf>
    <xf numFmtId="0" fontId="19" fillId="5" borderId="25" xfId="0" applyFont="1" applyFill="1" applyBorder="1" applyAlignment="1">
      <alignment horizontal="left" vertical="center" wrapText="1" shrinkToFit="1"/>
    </xf>
    <xf numFmtId="0" fontId="19" fillId="5" borderId="12" xfId="0" applyFont="1" applyFill="1" applyBorder="1" applyAlignment="1">
      <alignment horizontal="left" vertical="center" wrapText="1" shrinkToFit="1"/>
    </xf>
    <xf numFmtId="0" fontId="19" fillId="5" borderId="32" xfId="0" applyFont="1" applyFill="1" applyBorder="1" applyAlignment="1">
      <alignment horizontal="left" vertical="center" wrapText="1" shrinkToFit="1"/>
    </xf>
    <xf numFmtId="49" fontId="30" fillId="5" borderId="56" xfId="0" applyNumberFormat="1" applyFont="1" applyFill="1" applyBorder="1" applyAlignment="1">
      <alignment horizontal="center" vertical="center" shrinkToFit="1"/>
    </xf>
    <xf numFmtId="177" fontId="34" fillId="5" borderId="56" xfId="1" applyNumberFormat="1" applyFont="1" applyFill="1" applyBorder="1" applyAlignment="1" applyProtection="1">
      <alignment horizontal="right" vertical="center" shrinkToFit="1"/>
    </xf>
    <xf numFmtId="0" fontId="19" fillId="5" borderId="4" xfId="0" applyFont="1" applyFill="1" applyBorder="1" applyAlignment="1">
      <alignment horizontal="distributed" vertical="center" shrinkToFit="1"/>
    </xf>
    <xf numFmtId="0" fontId="27" fillId="5" borderId="3" xfId="0" applyFont="1" applyFill="1" applyBorder="1" applyAlignment="1">
      <alignment horizontal="center" vertical="center" shrinkToFit="1"/>
    </xf>
    <xf numFmtId="177" fontId="34" fillId="5" borderId="3" xfId="1" applyNumberFormat="1" applyFont="1" applyFill="1" applyBorder="1" applyAlignment="1" applyProtection="1">
      <alignment horizontal="right" vertical="center" shrinkToFit="1"/>
    </xf>
    <xf numFmtId="0" fontId="30" fillId="5" borderId="1" xfId="0" applyFont="1" applyFill="1" applyBorder="1" applyAlignment="1">
      <alignment horizontal="center" vertical="center" shrinkToFit="1"/>
    </xf>
    <xf numFmtId="0" fontId="30" fillId="5" borderId="4" xfId="0" applyFont="1" applyFill="1" applyBorder="1" applyAlignment="1">
      <alignment horizontal="center" vertical="center" shrinkToFit="1"/>
    </xf>
    <xf numFmtId="0" fontId="30" fillId="5" borderId="5" xfId="0" applyFont="1" applyFill="1" applyBorder="1" applyAlignment="1">
      <alignment horizontal="center" vertical="center" shrinkToFit="1"/>
    </xf>
    <xf numFmtId="0" fontId="9" fillId="5" borderId="1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5" borderId="1"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0" fontId="22" fillId="5" borderId="1" xfId="0" applyFont="1" applyFill="1" applyBorder="1" applyAlignment="1">
      <alignment horizontal="center" vertical="center"/>
    </xf>
    <xf numFmtId="0" fontId="22" fillId="5" borderId="5" xfId="0" applyFont="1" applyFill="1" applyBorder="1" applyAlignment="1">
      <alignment horizontal="center" vertical="center"/>
    </xf>
    <xf numFmtId="0" fontId="16" fillId="5" borderId="18" xfId="0" applyFont="1" applyFill="1" applyBorder="1" applyAlignment="1">
      <alignment horizontal="center" vertical="center" shrinkToFit="1"/>
    </xf>
    <xf numFmtId="0" fontId="16" fillId="5" borderId="58" xfId="0" applyFont="1" applyFill="1" applyBorder="1" applyAlignment="1">
      <alignment horizontal="center" vertical="center" shrinkToFit="1"/>
    </xf>
    <xf numFmtId="0" fontId="16" fillId="5" borderId="11" xfId="0" applyFont="1" applyFill="1" applyBorder="1" applyAlignment="1">
      <alignment horizontal="center" vertical="center" shrinkToFit="1"/>
    </xf>
    <xf numFmtId="0" fontId="16" fillId="5" borderId="9" xfId="0" applyFont="1" applyFill="1" applyBorder="1" applyAlignment="1">
      <alignment horizontal="center" vertical="center" shrinkToFit="1"/>
    </xf>
    <xf numFmtId="0" fontId="16" fillId="5" borderId="19" xfId="0" applyFont="1" applyFill="1" applyBorder="1" applyAlignment="1">
      <alignment horizontal="center" vertical="center" shrinkToFit="1"/>
    </xf>
    <xf numFmtId="0" fontId="16" fillId="5" borderId="8"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6" fillId="5" borderId="3" xfId="0" applyFont="1" applyFill="1" applyBorder="1" applyAlignment="1">
      <alignment horizontal="center" vertical="center" shrinkToFit="1"/>
    </xf>
    <xf numFmtId="0" fontId="20" fillId="5" borderId="45" xfId="0" applyFont="1" applyFill="1" applyBorder="1" applyAlignment="1">
      <alignment horizontal="center" vertical="center" textRotation="255"/>
    </xf>
    <xf numFmtId="0" fontId="20" fillId="5" borderId="51" xfId="0" applyFont="1" applyFill="1" applyBorder="1" applyAlignment="1">
      <alignment horizontal="center" vertical="center" textRotation="255"/>
    </xf>
    <xf numFmtId="0" fontId="16" fillId="5" borderId="1" xfId="0" applyFont="1" applyFill="1" applyBorder="1" applyAlignment="1">
      <alignment horizontal="center" vertical="center" shrinkToFit="1"/>
    </xf>
    <xf numFmtId="0" fontId="16" fillId="5" borderId="4" xfId="0" applyFont="1" applyFill="1" applyBorder="1" applyAlignment="1">
      <alignment horizontal="center" vertical="center" shrinkToFit="1"/>
    </xf>
    <xf numFmtId="0" fontId="16" fillId="5" borderId="13" xfId="0" applyFont="1" applyFill="1" applyBorder="1" applyAlignment="1">
      <alignment horizontal="center" vertical="center" shrinkToFit="1"/>
    </xf>
    <xf numFmtId="0" fontId="16" fillId="5" borderId="30" xfId="0" applyFont="1" applyFill="1" applyBorder="1" applyAlignment="1">
      <alignment horizontal="center" vertical="center" shrinkToFit="1"/>
    </xf>
    <xf numFmtId="0" fontId="19" fillId="5" borderId="19" xfId="0" applyFont="1" applyFill="1" applyBorder="1" applyAlignment="1">
      <alignment horizontal="center" vertical="center" shrinkToFit="1"/>
    </xf>
    <xf numFmtId="0" fontId="19" fillId="5" borderId="8" xfId="0" applyFont="1" applyFill="1" applyBorder="1" applyAlignment="1">
      <alignment horizontal="center" vertical="center" shrinkToFit="1"/>
    </xf>
    <xf numFmtId="0" fontId="19" fillId="5" borderId="7" xfId="0" applyFont="1" applyFill="1" applyBorder="1" applyAlignment="1">
      <alignment horizontal="center" vertical="center" shrinkToFit="1"/>
    </xf>
    <xf numFmtId="0" fontId="19" fillId="5" borderId="2" xfId="0" applyFont="1" applyFill="1" applyBorder="1" applyAlignment="1">
      <alignment horizontal="center" vertical="center" shrinkToFit="1"/>
    </xf>
    <xf numFmtId="0" fontId="19" fillId="5" borderId="3" xfId="0" applyFont="1" applyFill="1" applyBorder="1" applyAlignment="1">
      <alignment horizontal="center" vertical="center" shrinkToFit="1"/>
    </xf>
    <xf numFmtId="0" fontId="19" fillId="5" borderId="27" xfId="0" applyFont="1" applyFill="1" applyBorder="1" applyAlignment="1">
      <alignment horizontal="center" vertical="center" shrinkToFit="1"/>
    </xf>
    <xf numFmtId="0" fontId="30" fillId="5" borderId="16" xfId="0" applyFont="1" applyFill="1" applyBorder="1" applyAlignment="1">
      <alignment horizontal="center" vertical="center" shrinkToFit="1"/>
    </xf>
    <xf numFmtId="0" fontId="20" fillId="5" borderId="10" xfId="0" applyFont="1" applyFill="1" applyBorder="1" applyAlignment="1">
      <alignment horizontal="right" vertical="center" shrinkToFit="1"/>
    </xf>
    <xf numFmtId="0" fontId="20" fillId="5" borderId="0" xfId="0" applyFont="1" applyFill="1" applyAlignment="1">
      <alignment horizontal="right" vertical="center" shrinkToFit="1"/>
    </xf>
    <xf numFmtId="40" fontId="19" fillId="5" borderId="19" xfId="0" applyNumberFormat="1" applyFont="1" applyFill="1" applyBorder="1" applyAlignment="1">
      <alignment horizontal="right" vertical="center" shrinkToFit="1"/>
    </xf>
    <xf numFmtId="40" fontId="19" fillId="5" borderId="8" xfId="0" applyNumberFormat="1" applyFont="1" applyFill="1" applyBorder="1" applyAlignment="1">
      <alignment horizontal="right" vertical="center" shrinkToFit="1"/>
    </xf>
    <xf numFmtId="40" fontId="19" fillId="5" borderId="7" xfId="0" applyNumberFormat="1" applyFont="1" applyFill="1" applyBorder="1" applyAlignment="1">
      <alignment horizontal="right" vertical="center" shrinkToFit="1"/>
    </xf>
    <xf numFmtId="40" fontId="19" fillId="5" borderId="2" xfId="0" applyNumberFormat="1" applyFont="1" applyFill="1" applyBorder="1" applyAlignment="1">
      <alignment horizontal="right" vertical="center" shrinkToFit="1"/>
    </xf>
    <xf numFmtId="40" fontId="19" fillId="5" borderId="3" xfId="0" applyNumberFormat="1" applyFont="1" applyFill="1" applyBorder="1" applyAlignment="1">
      <alignment horizontal="right" vertical="center" shrinkToFit="1"/>
    </xf>
    <xf numFmtId="40" fontId="19" fillId="5" borderId="27" xfId="0" applyNumberFormat="1" applyFont="1" applyFill="1" applyBorder="1" applyAlignment="1">
      <alignment horizontal="right" vertical="center" shrinkToFit="1"/>
    </xf>
    <xf numFmtId="176" fontId="27" fillId="5" borderId="19" xfId="0" applyNumberFormat="1" applyFont="1" applyFill="1" applyBorder="1" applyAlignment="1">
      <alignment horizontal="center" vertical="center" shrinkToFit="1"/>
    </xf>
    <xf numFmtId="176" fontId="27" fillId="5" borderId="7" xfId="0" applyNumberFormat="1" applyFont="1" applyFill="1" applyBorder="1" applyAlignment="1">
      <alignment horizontal="center" vertical="center" shrinkToFit="1"/>
    </xf>
    <xf numFmtId="176" fontId="27" fillId="5" borderId="2" xfId="0" applyNumberFormat="1" applyFont="1" applyFill="1" applyBorder="1" applyAlignment="1">
      <alignment horizontal="center" vertical="center" shrinkToFit="1"/>
    </xf>
    <xf numFmtId="176" fontId="27" fillId="5" borderId="27" xfId="0" applyNumberFormat="1" applyFont="1" applyFill="1" applyBorder="1" applyAlignment="1">
      <alignment horizontal="center" vertical="center" shrinkToFit="1"/>
    </xf>
    <xf numFmtId="40" fontId="19" fillId="5" borderId="19" xfId="1" applyNumberFormat="1" applyFont="1" applyFill="1" applyBorder="1" applyAlignment="1" applyProtection="1">
      <alignment horizontal="right" vertical="center" shrinkToFit="1"/>
    </xf>
    <xf numFmtId="40" fontId="19" fillId="5" borderId="8" xfId="1" applyNumberFormat="1" applyFont="1" applyFill="1" applyBorder="1" applyAlignment="1" applyProtection="1">
      <alignment horizontal="right" vertical="center" shrinkToFit="1"/>
    </xf>
    <xf numFmtId="40" fontId="19" fillId="5" borderId="7" xfId="1" applyNumberFormat="1" applyFont="1" applyFill="1" applyBorder="1" applyAlignment="1" applyProtection="1">
      <alignment horizontal="right" vertical="center" shrinkToFit="1"/>
    </xf>
    <xf numFmtId="40" fontId="19" fillId="5" borderId="2" xfId="1" applyNumberFormat="1" applyFont="1" applyFill="1" applyBorder="1" applyAlignment="1" applyProtection="1">
      <alignment horizontal="right" vertical="center" shrinkToFit="1"/>
    </xf>
    <xf numFmtId="40" fontId="19" fillId="5" borderId="3" xfId="1" applyNumberFormat="1" applyFont="1" applyFill="1" applyBorder="1" applyAlignment="1" applyProtection="1">
      <alignment horizontal="right" vertical="center" shrinkToFit="1"/>
    </xf>
    <xf numFmtId="40" fontId="19" fillId="5" borderId="27" xfId="1" applyNumberFormat="1" applyFont="1" applyFill="1" applyBorder="1" applyAlignment="1" applyProtection="1">
      <alignment horizontal="right" vertical="center" shrinkToFit="1"/>
    </xf>
    <xf numFmtId="177" fontId="31" fillId="5" borderId="19" xfId="1" applyNumberFormat="1" applyFont="1" applyFill="1" applyBorder="1" applyAlignment="1" applyProtection="1">
      <alignment horizontal="right" vertical="center" shrinkToFit="1"/>
    </xf>
    <xf numFmtId="177" fontId="31" fillId="5" borderId="8" xfId="1" applyNumberFormat="1" applyFont="1" applyFill="1" applyBorder="1" applyAlignment="1" applyProtection="1">
      <alignment horizontal="right" vertical="center" shrinkToFit="1"/>
    </xf>
    <xf numFmtId="177" fontId="31" fillId="5" borderId="38" xfId="1" applyNumberFormat="1" applyFont="1" applyFill="1" applyBorder="1" applyAlignment="1" applyProtection="1">
      <alignment horizontal="right" vertical="center" shrinkToFit="1"/>
    </xf>
    <xf numFmtId="177" fontId="31" fillId="5" borderId="2" xfId="1" applyNumberFormat="1" applyFont="1" applyFill="1" applyBorder="1" applyAlignment="1" applyProtection="1">
      <alignment horizontal="right" vertical="center" shrinkToFit="1"/>
    </xf>
    <xf numFmtId="177" fontId="31" fillId="5" borderId="3" xfId="1" applyNumberFormat="1" applyFont="1" applyFill="1" applyBorder="1" applyAlignment="1" applyProtection="1">
      <alignment horizontal="right" vertical="center" shrinkToFit="1"/>
    </xf>
    <xf numFmtId="177" fontId="31" fillId="5" borderId="65" xfId="1" applyNumberFormat="1" applyFont="1" applyFill="1" applyBorder="1" applyAlignment="1" applyProtection="1">
      <alignment horizontal="right" vertical="center" shrinkToFit="1"/>
    </xf>
    <xf numFmtId="0" fontId="3" fillId="5" borderId="18" xfId="0" applyFont="1" applyFill="1" applyBorder="1" applyAlignment="1">
      <alignment horizontal="center" vertical="center" shrinkToFit="1"/>
    </xf>
    <xf numFmtId="0" fontId="3" fillId="5" borderId="58" xfId="0" applyFont="1" applyFill="1" applyBorder="1" applyAlignment="1">
      <alignment horizontal="center" vertical="center" shrinkToFit="1"/>
    </xf>
    <xf numFmtId="0" fontId="3" fillId="5" borderId="11"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19" xfId="0" applyFont="1" applyFill="1" applyBorder="1" applyAlignment="1">
      <alignment horizontal="left" vertical="center" shrinkToFit="1"/>
    </xf>
    <xf numFmtId="0" fontId="3" fillId="5" borderId="8" xfId="0" applyFont="1" applyFill="1" applyBorder="1" applyAlignment="1">
      <alignment horizontal="left" vertical="center" shrinkToFit="1"/>
    </xf>
    <xf numFmtId="0" fontId="3" fillId="5" borderId="55" xfId="0" applyFont="1" applyFill="1" applyBorder="1" applyAlignment="1">
      <alignment horizontal="left" vertical="center" shrinkToFit="1"/>
    </xf>
    <xf numFmtId="0" fontId="3" fillId="5" borderId="2" xfId="0" applyFont="1" applyFill="1" applyBorder="1" applyAlignment="1">
      <alignment horizontal="left" vertical="center" shrinkToFit="1"/>
    </xf>
    <xf numFmtId="0" fontId="3" fillId="5" borderId="3" xfId="0" applyFont="1" applyFill="1" applyBorder="1" applyAlignment="1">
      <alignment horizontal="left" vertical="center" shrinkToFit="1"/>
    </xf>
    <xf numFmtId="0" fontId="3" fillId="5" borderId="50" xfId="0" applyFont="1" applyFill="1" applyBorder="1" applyAlignment="1">
      <alignment horizontal="left" vertical="center" shrinkToFit="1"/>
    </xf>
    <xf numFmtId="0" fontId="7" fillId="5" borderId="45" xfId="0" applyFont="1" applyFill="1" applyBorder="1" applyAlignment="1">
      <alignment horizontal="center" vertical="center" shrinkToFit="1"/>
    </xf>
    <xf numFmtId="0" fontId="7" fillId="5" borderId="51" xfId="0" applyFont="1" applyFill="1" applyBorder="1" applyAlignment="1">
      <alignment horizontal="center" vertical="center" shrinkToFit="1"/>
    </xf>
    <xf numFmtId="40" fontId="7" fillId="5" borderId="19" xfId="0" applyNumberFormat="1" applyFont="1" applyFill="1" applyBorder="1" applyAlignment="1">
      <alignment horizontal="right" vertical="center" shrinkToFit="1"/>
    </xf>
    <xf numFmtId="40" fontId="7" fillId="5" borderId="8" xfId="0" applyNumberFormat="1" applyFont="1" applyFill="1" applyBorder="1" applyAlignment="1">
      <alignment horizontal="right" vertical="center" shrinkToFit="1"/>
    </xf>
    <xf numFmtId="40" fontId="7" fillId="5" borderId="7" xfId="0" applyNumberFormat="1" applyFont="1" applyFill="1" applyBorder="1" applyAlignment="1">
      <alignment horizontal="right" vertical="center" shrinkToFit="1"/>
    </xf>
    <xf numFmtId="40" fontId="7" fillId="5" borderId="2" xfId="0" applyNumberFormat="1" applyFont="1" applyFill="1" applyBorder="1" applyAlignment="1">
      <alignment horizontal="right" vertical="center" shrinkToFit="1"/>
    </xf>
    <xf numFmtId="40" fontId="7" fillId="5" borderId="3" xfId="0" applyNumberFormat="1" applyFont="1" applyFill="1" applyBorder="1" applyAlignment="1">
      <alignment horizontal="right" vertical="center" shrinkToFit="1"/>
    </xf>
    <xf numFmtId="40" fontId="7" fillId="5" borderId="27" xfId="0" applyNumberFormat="1" applyFont="1" applyFill="1" applyBorder="1" applyAlignment="1">
      <alignment horizontal="right" vertical="center" shrinkToFit="1"/>
    </xf>
    <xf numFmtId="176" fontId="3" fillId="5" borderId="19" xfId="0" applyNumberFormat="1" applyFont="1" applyFill="1" applyBorder="1" applyAlignment="1">
      <alignment horizontal="center" vertical="center" shrinkToFit="1"/>
    </xf>
    <xf numFmtId="176" fontId="3" fillId="5" borderId="7" xfId="0" applyNumberFormat="1" applyFont="1" applyFill="1" applyBorder="1" applyAlignment="1">
      <alignment horizontal="center" vertical="center" shrinkToFit="1"/>
    </xf>
    <xf numFmtId="176" fontId="3" fillId="5" borderId="2" xfId="0" applyNumberFormat="1" applyFont="1" applyFill="1" applyBorder="1" applyAlignment="1">
      <alignment horizontal="center" vertical="center" shrinkToFit="1"/>
    </xf>
    <xf numFmtId="176" fontId="3" fillId="5" borderId="27" xfId="0" applyNumberFormat="1" applyFont="1" applyFill="1" applyBorder="1" applyAlignment="1">
      <alignment horizontal="center" vertical="center" shrinkToFit="1"/>
    </xf>
    <xf numFmtId="0" fontId="27" fillId="5" borderId="18" xfId="0" applyFont="1" applyFill="1" applyBorder="1" applyAlignment="1">
      <alignment horizontal="center" vertical="center" shrinkToFit="1"/>
    </xf>
    <xf numFmtId="0" fontId="27" fillId="5" borderId="58" xfId="0" applyFont="1" applyFill="1" applyBorder="1" applyAlignment="1">
      <alignment horizontal="center" vertical="center" shrinkToFit="1"/>
    </xf>
    <xf numFmtId="0" fontId="27" fillId="5" borderId="11" xfId="0" applyFont="1" applyFill="1" applyBorder="1" applyAlignment="1">
      <alignment horizontal="center" vertical="center" shrinkToFit="1"/>
    </xf>
    <xf numFmtId="0" fontId="27" fillId="5" borderId="19" xfId="0" applyFont="1" applyFill="1" applyBorder="1" applyAlignment="1">
      <alignment horizontal="left" vertical="center" shrinkToFit="1"/>
    </xf>
    <xf numFmtId="0" fontId="27" fillId="5" borderId="8" xfId="0" applyFont="1" applyFill="1" applyBorder="1" applyAlignment="1">
      <alignment horizontal="left" vertical="center" shrinkToFit="1"/>
    </xf>
    <xf numFmtId="0" fontId="27" fillId="5" borderId="55" xfId="0" applyFont="1" applyFill="1" applyBorder="1" applyAlignment="1">
      <alignment horizontal="left" vertical="center" shrinkToFit="1"/>
    </xf>
    <xf numFmtId="0" fontId="27" fillId="5" borderId="2" xfId="0" applyFont="1" applyFill="1" applyBorder="1" applyAlignment="1">
      <alignment horizontal="left" vertical="center" shrinkToFit="1"/>
    </xf>
    <xf numFmtId="0" fontId="27" fillId="5" borderId="3" xfId="0" applyFont="1" applyFill="1" applyBorder="1" applyAlignment="1">
      <alignment horizontal="left" vertical="center" shrinkToFit="1"/>
    </xf>
    <xf numFmtId="0" fontId="27" fillId="5" borderId="50" xfId="0" applyFont="1" applyFill="1" applyBorder="1" applyAlignment="1">
      <alignment horizontal="left" vertical="center" shrinkToFit="1"/>
    </xf>
    <xf numFmtId="0" fontId="19" fillId="5" borderId="45" xfId="0" applyFont="1" applyFill="1" applyBorder="1" applyAlignment="1">
      <alignment horizontal="center" vertical="center" shrinkToFit="1"/>
    </xf>
    <xf numFmtId="0" fontId="19" fillId="5" borderId="51" xfId="0" applyFont="1" applyFill="1" applyBorder="1" applyAlignment="1">
      <alignment horizontal="center" vertical="center" shrinkToFit="1"/>
    </xf>
    <xf numFmtId="177" fontId="31" fillId="5" borderId="48" xfId="1" applyNumberFormat="1" applyFont="1" applyFill="1" applyBorder="1" applyAlignment="1" applyProtection="1">
      <alignment horizontal="right" vertical="center" shrinkToFit="1"/>
    </xf>
    <xf numFmtId="177" fontId="31" fillId="5" borderId="46" xfId="1" applyNumberFormat="1" applyFont="1" applyFill="1" applyBorder="1" applyAlignment="1" applyProtection="1">
      <alignment horizontal="right" vertical="center" shrinkToFit="1"/>
    </xf>
    <xf numFmtId="178" fontId="27" fillId="5" borderId="24" xfId="0" applyNumberFormat="1" applyFont="1" applyFill="1" applyBorder="1" applyAlignment="1">
      <alignment horizontal="right" vertical="center" shrinkToFit="1"/>
    </xf>
    <xf numFmtId="178" fontId="27" fillId="5" borderId="7" xfId="0" applyNumberFormat="1" applyFont="1" applyFill="1" applyBorder="1" applyAlignment="1">
      <alignment horizontal="right" vertical="center" shrinkToFit="1"/>
    </xf>
    <xf numFmtId="178" fontId="27" fillId="5" borderId="47" xfId="0" applyNumberFormat="1" applyFont="1" applyFill="1" applyBorder="1" applyAlignment="1">
      <alignment horizontal="right" vertical="center" shrinkToFit="1"/>
    </xf>
    <xf numFmtId="178" fontId="27" fillId="5" borderId="27" xfId="0" applyNumberFormat="1" applyFont="1" applyFill="1" applyBorder="1" applyAlignment="1">
      <alignment horizontal="right" vertical="center" shrinkToFit="1"/>
    </xf>
    <xf numFmtId="40" fontId="7" fillId="5" borderId="19" xfId="1" applyNumberFormat="1" applyFont="1" applyFill="1" applyBorder="1" applyAlignment="1" applyProtection="1">
      <alignment horizontal="center" vertical="center" shrinkToFit="1"/>
    </xf>
    <xf numFmtId="40" fontId="7" fillId="5" borderId="8" xfId="1" applyNumberFormat="1" applyFont="1" applyFill="1" applyBorder="1" applyAlignment="1" applyProtection="1">
      <alignment horizontal="center" vertical="center" shrinkToFit="1"/>
    </xf>
    <xf numFmtId="40" fontId="7" fillId="5" borderId="7" xfId="1" applyNumberFormat="1" applyFont="1" applyFill="1" applyBorder="1" applyAlignment="1" applyProtection="1">
      <alignment horizontal="center" vertical="center" shrinkToFit="1"/>
    </xf>
    <xf numFmtId="40" fontId="7" fillId="5" borderId="2" xfId="1" applyNumberFormat="1" applyFont="1" applyFill="1" applyBorder="1" applyAlignment="1" applyProtection="1">
      <alignment horizontal="center" vertical="center" shrinkToFit="1"/>
    </xf>
    <xf numFmtId="40" fontId="7" fillId="5" borderId="3" xfId="1" applyNumberFormat="1" applyFont="1" applyFill="1" applyBorder="1" applyAlignment="1" applyProtection="1">
      <alignment horizontal="center" vertical="center" shrinkToFit="1"/>
    </xf>
    <xf numFmtId="40" fontId="7" fillId="5" borderId="27" xfId="1" applyNumberFormat="1" applyFont="1" applyFill="1" applyBorder="1" applyAlignment="1" applyProtection="1">
      <alignment horizontal="center" vertical="center" shrinkToFit="1"/>
    </xf>
    <xf numFmtId="177" fontId="5" fillId="5" borderId="19" xfId="1" applyNumberFormat="1" applyFont="1" applyFill="1" applyBorder="1" applyAlignment="1" applyProtection="1">
      <alignment horizontal="right" vertical="center" shrinkToFit="1"/>
    </xf>
    <xf numFmtId="177" fontId="5" fillId="5" borderId="8" xfId="1" applyNumberFormat="1" applyFont="1" applyFill="1" applyBorder="1" applyAlignment="1" applyProtection="1">
      <alignment horizontal="right" vertical="center" shrinkToFit="1"/>
    </xf>
    <xf numFmtId="177" fontId="5" fillId="5" borderId="48" xfId="1" applyNumberFormat="1" applyFont="1" applyFill="1" applyBorder="1" applyAlignment="1" applyProtection="1">
      <alignment horizontal="right" vertical="center" shrinkToFit="1"/>
    </xf>
    <xf numFmtId="177" fontId="5" fillId="5" borderId="2" xfId="1" applyNumberFormat="1" applyFont="1" applyFill="1" applyBorder="1" applyAlignment="1" applyProtection="1">
      <alignment horizontal="right" vertical="center" shrinkToFit="1"/>
    </xf>
    <xf numFmtId="177" fontId="5" fillId="5" borderId="3" xfId="1" applyNumberFormat="1" applyFont="1" applyFill="1" applyBorder="1" applyAlignment="1" applyProtection="1">
      <alignment horizontal="right" vertical="center" shrinkToFit="1"/>
    </xf>
    <xf numFmtId="177" fontId="5" fillId="5" borderId="46" xfId="1" applyNumberFormat="1" applyFont="1" applyFill="1" applyBorder="1" applyAlignment="1" applyProtection="1">
      <alignment horizontal="right" vertical="center" shrinkToFit="1"/>
    </xf>
    <xf numFmtId="0" fontId="3" fillId="5" borderId="3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177" fontId="5" fillId="5" borderId="19" xfId="0" applyNumberFormat="1" applyFont="1" applyFill="1" applyBorder="1" applyAlignment="1">
      <alignment horizontal="right" vertical="center" shrinkToFit="1"/>
    </xf>
    <xf numFmtId="177" fontId="5" fillId="5" borderId="8" xfId="0" applyNumberFormat="1" applyFont="1" applyFill="1" applyBorder="1" applyAlignment="1">
      <alignment horizontal="right" vertical="center" shrinkToFit="1"/>
    </xf>
    <xf numFmtId="177" fontId="5" fillId="5" borderId="48" xfId="0" applyNumberFormat="1" applyFont="1" applyFill="1" applyBorder="1" applyAlignment="1">
      <alignment horizontal="right" vertical="center" shrinkToFit="1"/>
    </xf>
    <xf numFmtId="0" fontId="16" fillId="5" borderId="26" xfId="0" applyFont="1" applyFill="1" applyBorder="1" applyAlignment="1">
      <alignment horizontal="center" vertical="center" shrinkToFit="1"/>
    </xf>
    <xf numFmtId="0" fontId="16" fillId="5" borderId="22" xfId="0" applyFont="1" applyFill="1" applyBorder="1" applyAlignment="1">
      <alignment horizontal="center" vertical="center" shrinkToFit="1"/>
    </xf>
    <xf numFmtId="0" fontId="16" fillId="5" borderId="63"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3" xfId="0" applyFont="1" applyFill="1" applyBorder="1" applyAlignment="1">
      <alignment horizontal="center" vertical="center"/>
    </xf>
    <xf numFmtId="0" fontId="8" fillId="5" borderId="6" xfId="0" applyFont="1" applyFill="1" applyBorder="1" applyAlignment="1">
      <alignment horizontal="center" vertical="center" textRotation="255" shrinkToFit="1"/>
    </xf>
    <xf numFmtId="0" fontId="33" fillId="5" borderId="6" xfId="0" applyFont="1" applyFill="1" applyBorder="1" applyAlignment="1">
      <alignment horizontal="center" vertical="center" wrapText="1" shrinkToFit="1"/>
    </xf>
    <xf numFmtId="0" fontId="33" fillId="5" borderId="1" xfId="0" applyFont="1" applyFill="1" applyBorder="1" applyAlignment="1">
      <alignment horizontal="center" vertical="center" wrapText="1" shrinkToFit="1"/>
    </xf>
    <xf numFmtId="0" fontId="27" fillId="5" borderId="17" xfId="0" applyFont="1" applyFill="1" applyBorder="1" applyAlignment="1">
      <alignment horizontal="center" vertical="center" wrapText="1" shrinkToFit="1"/>
    </xf>
    <xf numFmtId="0" fontId="27" fillId="5" borderId="6" xfId="0" applyFont="1" applyFill="1" applyBorder="1" applyAlignment="1">
      <alignment horizontal="center" vertical="center" wrapText="1" shrinkToFit="1"/>
    </xf>
    <xf numFmtId="0" fontId="27" fillId="5" borderId="41" xfId="0" applyFont="1" applyFill="1" applyBorder="1" applyAlignment="1">
      <alignment horizontal="center" vertical="center" wrapText="1" shrinkToFit="1"/>
    </xf>
    <xf numFmtId="0" fontId="27" fillId="5" borderId="42" xfId="0" applyFont="1" applyFill="1" applyBorder="1" applyAlignment="1">
      <alignment horizontal="center" vertical="center" wrapText="1" shrinkToFit="1"/>
    </xf>
    <xf numFmtId="0" fontId="31" fillId="5" borderId="19" xfId="0" applyFont="1" applyFill="1" applyBorder="1" applyAlignment="1">
      <alignment horizontal="center" vertical="center" shrinkToFit="1"/>
    </xf>
    <xf numFmtId="0" fontId="31" fillId="5" borderId="8" xfId="0" applyFont="1" applyFill="1" applyBorder="1" applyAlignment="1">
      <alignment horizontal="center" vertical="center" shrinkToFit="1"/>
    </xf>
    <xf numFmtId="0" fontId="31" fillId="5" borderId="48" xfId="0" applyFont="1" applyFill="1" applyBorder="1" applyAlignment="1">
      <alignment horizontal="center" vertical="center" shrinkToFit="1"/>
    </xf>
    <xf numFmtId="0" fontId="31" fillId="5" borderId="10" xfId="0" applyFont="1" applyFill="1" applyBorder="1" applyAlignment="1">
      <alignment horizontal="center" vertical="center" shrinkToFit="1"/>
    </xf>
    <xf numFmtId="0" fontId="31" fillId="5" borderId="0" xfId="0" applyFont="1" applyFill="1" applyAlignment="1">
      <alignment horizontal="center" vertical="center" shrinkToFit="1"/>
    </xf>
    <xf numFmtId="0" fontId="31" fillId="5" borderId="36" xfId="0" applyFont="1" applyFill="1" applyBorder="1" applyAlignment="1">
      <alignment horizontal="center" vertical="center" shrinkToFit="1"/>
    </xf>
    <xf numFmtId="0" fontId="31" fillId="5" borderId="35" xfId="0" applyFont="1" applyFill="1" applyBorder="1" applyAlignment="1">
      <alignment horizontal="center" vertical="center" shrinkToFit="1"/>
    </xf>
    <xf numFmtId="0" fontId="31" fillId="5" borderId="12" xfId="0" applyFont="1" applyFill="1" applyBorder="1" applyAlignment="1">
      <alignment horizontal="center" vertical="center" shrinkToFit="1"/>
    </xf>
    <xf numFmtId="0" fontId="31" fillId="5" borderId="32" xfId="0" applyFont="1" applyFill="1" applyBorder="1" applyAlignment="1">
      <alignment horizontal="center" vertical="center" shrinkToFit="1"/>
    </xf>
    <xf numFmtId="0" fontId="3" fillId="5" borderId="24" xfId="0" applyFont="1" applyFill="1" applyBorder="1" applyAlignment="1">
      <alignment horizontal="distributed" vertical="center" indent="1" shrinkToFit="1"/>
    </xf>
    <xf numFmtId="0" fontId="3" fillId="5" borderId="8" xfId="0" applyFont="1" applyFill="1" applyBorder="1" applyAlignment="1">
      <alignment horizontal="distributed" vertical="center" indent="1" shrinkToFit="1"/>
    </xf>
    <xf numFmtId="0" fontId="3" fillId="5" borderId="47" xfId="0" applyFont="1" applyFill="1" applyBorder="1" applyAlignment="1">
      <alignment horizontal="distributed" vertical="center" indent="1" shrinkToFit="1"/>
    </xf>
    <xf numFmtId="0" fontId="3" fillId="5" borderId="3" xfId="0" applyFont="1" applyFill="1" applyBorder="1" applyAlignment="1">
      <alignment horizontal="distributed" vertical="center" indent="1" shrinkToFit="1"/>
    </xf>
    <xf numFmtId="177" fontId="5" fillId="5" borderId="23" xfId="1" applyNumberFormat="1" applyFont="1" applyFill="1" applyBorder="1" applyAlignment="1" applyProtection="1">
      <alignment horizontal="right" vertical="center" shrinkToFit="1"/>
    </xf>
    <xf numFmtId="177" fontId="5" fillId="5" borderId="0" xfId="1" applyNumberFormat="1" applyFont="1" applyFill="1" applyBorder="1" applyAlignment="1" applyProtection="1">
      <alignment horizontal="right" vertical="center" shrinkToFit="1"/>
    </xf>
    <xf numFmtId="177" fontId="5" fillId="5" borderId="36" xfId="1" applyNumberFormat="1" applyFont="1" applyFill="1" applyBorder="1" applyAlignment="1" applyProtection="1">
      <alignment horizontal="right" vertical="center" shrinkToFit="1"/>
    </xf>
    <xf numFmtId="177" fontId="5" fillId="5" borderId="47" xfId="1" applyNumberFormat="1" applyFont="1" applyFill="1" applyBorder="1" applyAlignment="1" applyProtection="1">
      <alignment horizontal="right" vertical="center" shrinkToFit="1"/>
    </xf>
    <xf numFmtId="177" fontId="5" fillId="5" borderId="24" xfId="0" applyNumberFormat="1" applyFont="1" applyFill="1" applyBorder="1" applyAlignment="1">
      <alignment horizontal="right" vertical="center" shrinkToFit="1"/>
    </xf>
    <xf numFmtId="177" fontId="5" fillId="5" borderId="47" xfId="0" applyNumberFormat="1" applyFont="1" applyFill="1" applyBorder="1" applyAlignment="1">
      <alignment horizontal="right" vertical="center" shrinkToFit="1"/>
    </xf>
    <xf numFmtId="177" fontId="5" fillId="5" borderId="3" xfId="0" applyNumberFormat="1" applyFont="1" applyFill="1" applyBorder="1" applyAlignment="1">
      <alignment horizontal="right" vertical="center" shrinkToFit="1"/>
    </xf>
    <xf numFmtId="177" fontId="5" fillId="5" borderId="46" xfId="0" applyNumberFormat="1" applyFont="1" applyFill="1" applyBorder="1" applyAlignment="1">
      <alignment horizontal="right" vertical="center" shrinkToFit="1"/>
    </xf>
    <xf numFmtId="0" fontId="16" fillId="5" borderId="64" xfId="0" applyFont="1" applyFill="1" applyBorder="1" applyAlignment="1">
      <alignment horizontal="center" vertical="center" shrinkToFit="1"/>
    </xf>
    <xf numFmtId="0" fontId="16" fillId="5" borderId="50" xfId="0" applyFont="1" applyFill="1" applyBorder="1" applyAlignment="1">
      <alignment horizontal="center" vertical="center" shrinkToFit="1"/>
    </xf>
    <xf numFmtId="0" fontId="27" fillId="5" borderId="63" xfId="0" applyFont="1" applyFill="1" applyBorder="1" applyAlignment="1">
      <alignment horizontal="center" vertical="center" shrinkToFit="1"/>
    </xf>
    <xf numFmtId="0" fontId="27" fillId="5" borderId="64" xfId="0" applyFont="1" applyFill="1" applyBorder="1" applyAlignment="1">
      <alignment horizontal="center" vertical="center" shrinkToFit="1"/>
    </xf>
    <xf numFmtId="0" fontId="27" fillId="5" borderId="49" xfId="0" applyFont="1" applyFill="1" applyBorder="1" applyAlignment="1">
      <alignment horizontal="center" vertical="center" shrinkToFit="1"/>
    </xf>
    <xf numFmtId="0" fontId="27" fillId="5" borderId="50" xfId="0" applyFont="1" applyFill="1" applyBorder="1" applyAlignment="1">
      <alignment horizontal="center" vertical="center" shrinkToFit="1"/>
    </xf>
    <xf numFmtId="0" fontId="3" fillId="5" borderId="24" xfId="0" applyFont="1" applyFill="1" applyBorder="1" applyAlignment="1">
      <alignment horizontal="center" vertical="center" shrinkToFit="1"/>
    </xf>
    <xf numFmtId="0" fontId="3" fillId="5" borderId="47"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177" fontId="5" fillId="5" borderId="21" xfId="1" applyNumberFormat="1" applyFont="1" applyFill="1" applyBorder="1" applyAlignment="1" applyProtection="1">
      <alignment horizontal="right" vertical="center" shrinkToFit="1"/>
    </xf>
    <xf numFmtId="177" fontId="5" fillId="5" borderId="22" xfId="1" applyNumberFormat="1" applyFont="1" applyFill="1" applyBorder="1" applyAlignment="1" applyProtection="1">
      <alignment horizontal="right" vertical="center" shrinkToFit="1"/>
    </xf>
    <xf numFmtId="177" fontId="5" fillId="5" borderId="31" xfId="1" applyNumberFormat="1" applyFont="1" applyFill="1" applyBorder="1" applyAlignment="1" applyProtection="1">
      <alignment horizontal="right" vertical="center" shrinkToFit="1"/>
    </xf>
    <xf numFmtId="49" fontId="19" fillId="5" borderId="17" xfId="0" applyNumberFormat="1" applyFont="1" applyFill="1" applyBorder="1" applyAlignment="1">
      <alignment horizontal="center" vertical="center" shrinkToFit="1"/>
    </xf>
    <xf numFmtId="49" fontId="19" fillId="5" borderId="6" xfId="0" applyNumberFormat="1" applyFont="1" applyFill="1" applyBorder="1" applyAlignment="1">
      <alignment horizontal="center" vertical="center" shrinkToFit="1"/>
    </xf>
    <xf numFmtId="0" fontId="31" fillId="5" borderId="9" xfId="0" applyFont="1" applyFill="1" applyBorder="1" applyAlignment="1">
      <alignment horizontal="center" vertical="center" shrinkToFit="1"/>
    </xf>
    <xf numFmtId="0" fontId="31" fillId="5" borderId="6" xfId="0" applyFont="1" applyFill="1" applyBorder="1" applyAlignment="1">
      <alignment horizontal="center" vertical="center" shrinkToFit="1"/>
    </xf>
    <xf numFmtId="0" fontId="27" fillId="5" borderId="6" xfId="0" applyFont="1" applyFill="1" applyBorder="1" applyAlignment="1">
      <alignment horizontal="center" vertical="center" shrinkToFit="1"/>
    </xf>
    <xf numFmtId="177" fontId="5" fillId="5" borderId="24" xfId="1" applyNumberFormat="1" applyFont="1" applyFill="1" applyBorder="1" applyAlignment="1" applyProtection="1">
      <alignment horizontal="right" vertical="center" shrinkToFit="1"/>
    </xf>
    <xf numFmtId="0" fontId="16" fillId="5" borderId="6" xfId="0" applyFont="1" applyFill="1" applyBorder="1" applyAlignment="1">
      <alignment horizontal="center" vertical="center" shrinkToFit="1"/>
    </xf>
    <xf numFmtId="0" fontId="16" fillId="5" borderId="21" xfId="0" applyFont="1" applyFill="1" applyBorder="1" applyAlignment="1">
      <alignment horizontal="center" vertical="center" wrapText="1" shrinkToFit="1"/>
    </xf>
    <xf numFmtId="0" fontId="16" fillId="5" borderId="22" xfId="0" applyFont="1" applyFill="1" applyBorder="1" applyAlignment="1">
      <alignment horizontal="center" vertical="center" wrapText="1" shrinkToFit="1"/>
    </xf>
    <xf numFmtId="0" fontId="16" fillId="5" borderId="47" xfId="0" applyFont="1" applyFill="1" applyBorder="1" applyAlignment="1">
      <alignment horizontal="center" vertical="center" wrapText="1" shrinkToFit="1"/>
    </xf>
    <xf numFmtId="0" fontId="16" fillId="5" borderId="3" xfId="0" applyFont="1" applyFill="1" applyBorder="1" applyAlignment="1">
      <alignment horizontal="center" vertical="center" wrapText="1" shrinkToFit="1"/>
    </xf>
    <xf numFmtId="0" fontId="31" fillId="5" borderId="43" xfId="0" applyFont="1" applyFill="1" applyBorder="1" applyAlignment="1">
      <alignment horizontal="center" vertical="center" shrinkToFit="1"/>
    </xf>
    <xf numFmtId="0" fontId="27" fillId="5" borderId="43" xfId="0" applyFont="1" applyFill="1" applyBorder="1" applyAlignment="1">
      <alignment horizontal="center" vertical="center"/>
    </xf>
    <xf numFmtId="0" fontId="27" fillId="5" borderId="6" xfId="0" applyFont="1" applyFill="1" applyBorder="1" applyAlignment="1">
      <alignment horizontal="center" vertical="center"/>
    </xf>
    <xf numFmtId="0" fontId="31" fillId="5" borderId="44" xfId="0" applyFont="1" applyFill="1" applyBorder="1" applyAlignment="1">
      <alignment horizontal="center" vertical="center" shrinkToFit="1"/>
    </xf>
    <xf numFmtId="0" fontId="31" fillId="5" borderId="40" xfId="0" applyFont="1" applyFill="1" applyBorder="1" applyAlignment="1">
      <alignment horizontal="center" vertical="center" shrinkToFit="1"/>
    </xf>
    <xf numFmtId="0" fontId="21" fillId="0" borderId="0" xfId="0" applyFont="1" applyAlignment="1" applyProtection="1">
      <alignment horizontal="center" vertical="center" shrinkToFit="1"/>
      <protection locked="0"/>
    </xf>
    <xf numFmtId="0" fontId="14" fillId="0" borderId="0" xfId="0" applyFont="1" applyAlignment="1" applyProtection="1">
      <alignment horizontal="left" vertical="center" shrinkToFit="1"/>
      <protection locked="0"/>
    </xf>
    <xf numFmtId="0" fontId="9" fillId="6" borderId="59" xfId="0" applyFont="1" applyFill="1" applyBorder="1" applyAlignment="1">
      <alignment horizontal="center" vertical="center" shrinkToFit="1"/>
    </xf>
    <xf numFmtId="0" fontId="9" fillId="6" borderId="30" xfId="0" applyFont="1" applyFill="1" applyBorder="1" applyAlignment="1">
      <alignment horizontal="center" vertical="center" shrinkToFit="1"/>
    </xf>
    <xf numFmtId="0" fontId="9" fillId="5" borderId="59" xfId="0" applyFont="1" applyFill="1" applyBorder="1" applyAlignment="1">
      <alignment horizontal="center" vertical="center" shrinkToFit="1"/>
    </xf>
    <xf numFmtId="0" fontId="9" fillId="5" borderId="30" xfId="0" applyFont="1" applyFill="1" applyBorder="1" applyAlignment="1">
      <alignment horizontal="center" vertical="center" shrinkToFit="1"/>
    </xf>
    <xf numFmtId="0" fontId="3" fillId="5" borderId="19" xfId="0" applyFont="1" applyFill="1" applyBorder="1" applyAlignment="1">
      <alignment horizontal="distributed" vertical="center" indent="1" shrinkToFit="1"/>
    </xf>
    <xf numFmtId="0" fontId="3" fillId="5" borderId="7" xfId="0" applyFont="1" applyFill="1" applyBorder="1" applyAlignment="1">
      <alignment horizontal="distributed" vertical="center" indent="1" shrinkToFit="1"/>
    </xf>
    <xf numFmtId="0" fontId="3" fillId="5" borderId="2" xfId="0" applyFont="1" applyFill="1" applyBorder="1" applyAlignment="1">
      <alignment horizontal="distributed" vertical="center" indent="1" shrinkToFit="1"/>
    </xf>
    <xf numFmtId="0" fontId="3" fillId="5" borderId="27" xfId="0" applyFont="1" applyFill="1" applyBorder="1" applyAlignment="1">
      <alignment horizontal="distributed" vertical="center" indent="1" shrinkToFit="1"/>
    </xf>
    <xf numFmtId="177" fontId="7" fillId="5" borderId="19" xfId="0" applyNumberFormat="1" applyFont="1" applyFill="1" applyBorder="1" applyAlignment="1">
      <alignment horizontal="center" vertical="center" shrinkToFit="1"/>
    </xf>
    <xf numFmtId="177" fontId="7" fillId="5" borderId="8" xfId="0" applyNumberFormat="1" applyFont="1" applyFill="1" applyBorder="1" applyAlignment="1">
      <alignment horizontal="center" vertical="center" shrinkToFit="1"/>
    </xf>
    <xf numFmtId="177" fontId="7" fillId="5" borderId="7" xfId="0" applyNumberFormat="1" applyFont="1" applyFill="1" applyBorder="1" applyAlignment="1">
      <alignment horizontal="center" vertical="center" shrinkToFit="1"/>
    </xf>
    <xf numFmtId="177" fontId="7" fillId="5" borderId="2" xfId="0" applyNumberFormat="1" applyFont="1" applyFill="1" applyBorder="1" applyAlignment="1">
      <alignment horizontal="center" vertical="center" shrinkToFit="1"/>
    </xf>
    <xf numFmtId="177" fontId="7" fillId="5" borderId="3" xfId="0" applyNumberFormat="1" applyFont="1" applyFill="1" applyBorder="1" applyAlignment="1">
      <alignment horizontal="center" vertical="center" shrinkToFit="1"/>
    </xf>
    <xf numFmtId="177" fontId="7" fillId="5" borderId="27" xfId="0" applyNumberFormat="1" applyFont="1" applyFill="1" applyBorder="1" applyAlignment="1">
      <alignment horizontal="center" vertical="center" shrinkToFit="1"/>
    </xf>
    <xf numFmtId="177" fontId="19" fillId="5" borderId="8" xfId="0" applyNumberFormat="1" applyFont="1" applyFill="1" applyBorder="1" applyAlignment="1">
      <alignment horizontal="center" vertical="center" shrinkToFit="1"/>
    </xf>
    <xf numFmtId="0" fontId="16" fillId="5" borderId="6" xfId="0" applyFont="1" applyFill="1" applyBorder="1" applyAlignment="1">
      <alignment horizontal="center" vertical="top" wrapText="1" shrinkToFit="1"/>
    </xf>
    <xf numFmtId="177" fontId="5" fillId="5" borderId="25" xfId="0" applyNumberFormat="1" applyFont="1" applyFill="1" applyBorder="1" applyAlignment="1">
      <alignment horizontal="right" vertical="center" shrinkToFit="1"/>
    </xf>
    <xf numFmtId="177" fontId="5" fillId="5" borderId="12" xfId="0" applyNumberFormat="1" applyFont="1" applyFill="1" applyBorder="1" applyAlignment="1">
      <alignment horizontal="right" vertical="center" shrinkToFit="1"/>
    </xf>
    <xf numFmtId="177" fontId="5" fillId="5" borderId="32" xfId="0" applyNumberFormat="1" applyFont="1" applyFill="1" applyBorder="1" applyAlignment="1">
      <alignment horizontal="right" vertical="center" shrinkToFit="1"/>
    </xf>
    <xf numFmtId="0" fontId="16" fillId="5" borderId="19" xfId="0" applyFont="1" applyFill="1" applyBorder="1" applyAlignment="1">
      <alignment horizontal="center" vertical="top" wrapText="1" shrinkToFit="1"/>
    </xf>
    <xf numFmtId="0" fontId="16" fillId="5" borderId="8" xfId="0" applyFont="1" applyFill="1" applyBorder="1" applyAlignment="1">
      <alignment horizontal="center" vertical="top" wrapText="1" shrinkToFit="1"/>
    </xf>
    <xf numFmtId="0" fontId="16" fillId="5" borderId="7" xfId="0" applyFont="1" applyFill="1" applyBorder="1" applyAlignment="1">
      <alignment horizontal="center" vertical="top" wrapText="1" shrinkToFit="1"/>
    </xf>
    <xf numFmtId="0" fontId="31" fillId="5" borderId="10" xfId="0" applyFont="1" applyFill="1" applyBorder="1" applyAlignment="1">
      <alignment horizontal="left" vertical="top" wrapText="1" shrinkToFit="1"/>
    </xf>
    <xf numFmtId="0" fontId="31" fillId="5" borderId="0" xfId="0" applyFont="1" applyFill="1" applyAlignment="1">
      <alignment horizontal="left" vertical="top" wrapText="1" shrinkToFit="1"/>
    </xf>
    <xf numFmtId="0" fontId="31" fillId="5" borderId="39" xfId="0" applyFont="1" applyFill="1" applyBorder="1" applyAlignment="1">
      <alignment horizontal="left" vertical="top" wrapText="1" shrinkToFit="1"/>
    </xf>
    <xf numFmtId="0" fontId="31" fillId="5" borderId="2" xfId="0" applyFont="1" applyFill="1" applyBorder="1" applyAlignment="1">
      <alignment horizontal="left" vertical="top" wrapText="1" shrinkToFit="1"/>
    </xf>
    <xf numFmtId="0" fontId="31" fillId="5" borderId="3" xfId="0" applyFont="1" applyFill="1" applyBorder="1" applyAlignment="1">
      <alignment horizontal="left" vertical="top" wrapText="1" shrinkToFit="1"/>
    </xf>
    <xf numFmtId="0" fontId="31" fillId="5" borderId="27" xfId="0" applyFont="1" applyFill="1" applyBorder="1" applyAlignment="1">
      <alignment horizontal="left" vertical="top" wrapText="1" shrinkToFit="1"/>
    </xf>
    <xf numFmtId="0" fontId="3" fillId="5" borderId="10" xfId="0" applyFont="1" applyFill="1" applyBorder="1" applyAlignment="1">
      <alignment horizontal="distributed" vertical="center" indent="1" shrinkToFit="1"/>
    </xf>
    <xf numFmtId="0" fontId="3" fillId="5" borderId="0" xfId="0" applyFont="1" applyFill="1" applyAlignment="1">
      <alignment horizontal="distributed" vertical="center" indent="1" shrinkToFit="1"/>
    </xf>
    <xf numFmtId="0" fontId="3" fillId="5" borderId="39" xfId="0" applyFont="1" applyFill="1" applyBorder="1" applyAlignment="1">
      <alignment horizontal="distributed" vertical="center" indent="1" shrinkToFit="1"/>
    </xf>
    <xf numFmtId="177" fontId="7" fillId="5" borderId="26" xfId="0" applyNumberFormat="1" applyFont="1" applyFill="1" applyBorder="1" applyAlignment="1">
      <alignment horizontal="center" vertical="center" shrinkToFit="1"/>
    </xf>
    <xf numFmtId="177" fontId="7" fillId="5" borderId="22" xfId="0" applyNumberFormat="1" applyFont="1" applyFill="1" applyBorder="1" applyAlignment="1">
      <alignment horizontal="center" vertical="center" shrinkToFit="1"/>
    </xf>
    <xf numFmtId="177" fontId="7" fillId="5" borderId="34" xfId="0" applyNumberFormat="1" applyFont="1" applyFill="1" applyBorder="1" applyAlignment="1">
      <alignment horizontal="center" vertical="center" shrinkToFit="1"/>
    </xf>
    <xf numFmtId="0" fontId="16" fillId="5" borderId="34" xfId="0" applyFont="1" applyFill="1" applyBorder="1" applyAlignment="1">
      <alignment horizontal="center" vertical="center" shrinkToFit="1"/>
    </xf>
    <xf numFmtId="0" fontId="16" fillId="5" borderId="27"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5" borderId="20" xfId="0" applyFont="1" applyFill="1" applyBorder="1" applyAlignment="1">
      <alignment horizontal="center" vertical="center" shrinkToFit="1"/>
    </xf>
    <xf numFmtId="178" fontId="24" fillId="5" borderId="24" xfId="0" applyNumberFormat="1" applyFont="1" applyFill="1" applyBorder="1" applyAlignment="1">
      <alignment horizontal="right" vertical="center" shrinkToFit="1"/>
    </xf>
    <xf numFmtId="178" fontId="24" fillId="5" borderId="7" xfId="0" applyNumberFormat="1" applyFont="1" applyFill="1" applyBorder="1" applyAlignment="1">
      <alignment horizontal="right" vertical="center" shrinkToFit="1"/>
    </xf>
    <xf numFmtId="178" fontId="24" fillId="5" borderId="47" xfId="0" applyNumberFormat="1" applyFont="1" applyFill="1" applyBorder="1" applyAlignment="1">
      <alignment horizontal="right" vertical="center" shrinkToFit="1"/>
    </xf>
    <xf numFmtId="178" fontId="24" fillId="5" borderId="27" xfId="0" applyNumberFormat="1" applyFont="1" applyFill="1" applyBorder="1" applyAlignment="1">
      <alignment horizontal="right" vertical="center" shrinkToFit="1"/>
    </xf>
    <xf numFmtId="40" fontId="25" fillId="5" borderId="19" xfId="0" applyNumberFormat="1" applyFont="1" applyFill="1" applyBorder="1" applyAlignment="1">
      <alignment horizontal="right" vertical="center" shrinkToFit="1"/>
    </xf>
    <xf numFmtId="40" fontId="25" fillId="5" borderId="8" xfId="0" applyNumberFormat="1" applyFont="1" applyFill="1" applyBorder="1" applyAlignment="1">
      <alignment horizontal="right" vertical="center" shrinkToFit="1"/>
    </xf>
    <xf numFmtId="40" fontId="25" fillId="5" borderId="7" xfId="0" applyNumberFormat="1" applyFont="1" applyFill="1" applyBorder="1" applyAlignment="1">
      <alignment horizontal="right" vertical="center" shrinkToFit="1"/>
    </xf>
    <xf numFmtId="40" fontId="25" fillId="5" borderId="2" xfId="0" applyNumberFormat="1" applyFont="1" applyFill="1" applyBorder="1" applyAlignment="1">
      <alignment horizontal="right" vertical="center" shrinkToFit="1"/>
    </xf>
    <xf numFmtId="40" fontId="25" fillId="5" borderId="3" xfId="0" applyNumberFormat="1" applyFont="1" applyFill="1" applyBorder="1" applyAlignment="1">
      <alignment horizontal="right" vertical="center" shrinkToFit="1"/>
    </xf>
    <xf numFmtId="40" fontId="25" fillId="5" borderId="27" xfId="0" applyNumberFormat="1" applyFont="1" applyFill="1" applyBorder="1" applyAlignment="1">
      <alignment horizontal="right" vertical="center" shrinkToFit="1"/>
    </xf>
    <xf numFmtId="176" fontId="24" fillId="5" borderId="19" xfId="0" applyNumberFormat="1" applyFont="1" applyFill="1" applyBorder="1" applyAlignment="1">
      <alignment horizontal="center" vertical="center" shrinkToFit="1"/>
    </xf>
    <xf numFmtId="176" fontId="24" fillId="5" borderId="7" xfId="0" applyNumberFormat="1" applyFont="1" applyFill="1" applyBorder="1" applyAlignment="1">
      <alignment horizontal="center" vertical="center" shrinkToFit="1"/>
    </xf>
    <xf numFmtId="176" fontId="24" fillId="5" borderId="2" xfId="0" applyNumberFormat="1" applyFont="1" applyFill="1" applyBorder="1" applyAlignment="1">
      <alignment horizontal="center" vertical="center" shrinkToFit="1"/>
    </xf>
    <xf numFmtId="176" fontId="24" fillId="5" borderId="27" xfId="0" applyNumberFormat="1" applyFont="1" applyFill="1" applyBorder="1" applyAlignment="1">
      <alignment horizontal="center" vertical="center" shrinkToFit="1"/>
    </xf>
    <xf numFmtId="40" fontId="25" fillId="5" borderId="19" xfId="1" applyNumberFormat="1" applyFont="1" applyFill="1" applyBorder="1" applyAlignment="1" applyProtection="1">
      <alignment horizontal="right" vertical="center" shrinkToFit="1"/>
    </xf>
    <xf numFmtId="40" fontId="25" fillId="5" borderId="8" xfId="1" applyNumberFormat="1" applyFont="1" applyFill="1" applyBorder="1" applyAlignment="1" applyProtection="1">
      <alignment horizontal="right" vertical="center" shrinkToFit="1"/>
    </xf>
    <xf numFmtId="40" fontId="25" fillId="5" borderId="7" xfId="1" applyNumberFormat="1" applyFont="1" applyFill="1" applyBorder="1" applyAlignment="1" applyProtection="1">
      <alignment horizontal="right" vertical="center" shrinkToFit="1"/>
    </xf>
    <xf numFmtId="40" fontId="25" fillId="5" borderId="2" xfId="1" applyNumberFormat="1" applyFont="1" applyFill="1" applyBorder="1" applyAlignment="1" applyProtection="1">
      <alignment horizontal="right" vertical="center" shrinkToFit="1"/>
    </xf>
    <xf numFmtId="40" fontId="25" fillId="5" borderId="3" xfId="1" applyNumberFormat="1" applyFont="1" applyFill="1" applyBorder="1" applyAlignment="1" applyProtection="1">
      <alignment horizontal="right" vertical="center" shrinkToFit="1"/>
    </xf>
    <xf numFmtId="40" fontId="25" fillId="5" borderId="27" xfId="1" applyNumberFormat="1" applyFont="1" applyFill="1" applyBorder="1" applyAlignment="1" applyProtection="1">
      <alignment horizontal="right" vertical="center" shrinkToFit="1"/>
    </xf>
    <xf numFmtId="177" fontId="26" fillId="5" borderId="19" xfId="1" applyNumberFormat="1" applyFont="1" applyFill="1" applyBorder="1" applyAlignment="1" applyProtection="1">
      <alignment horizontal="right" vertical="center" shrinkToFit="1"/>
    </xf>
    <xf numFmtId="177" fontId="26" fillId="5" borderId="8" xfId="1" applyNumberFormat="1" applyFont="1" applyFill="1" applyBorder="1" applyAlignment="1" applyProtection="1">
      <alignment horizontal="right" vertical="center" shrinkToFit="1"/>
    </xf>
    <xf numFmtId="177" fontId="26" fillId="5" borderId="38" xfId="1" applyNumberFormat="1" applyFont="1" applyFill="1" applyBorder="1" applyAlignment="1" applyProtection="1">
      <alignment horizontal="right" vertical="center" shrinkToFit="1"/>
    </xf>
    <xf numFmtId="177" fontId="26" fillId="5" borderId="2" xfId="1" applyNumberFormat="1" applyFont="1" applyFill="1" applyBorder="1" applyAlignment="1" applyProtection="1">
      <alignment horizontal="right" vertical="center" shrinkToFit="1"/>
    </xf>
    <xf numFmtId="177" fontId="26" fillId="5" borderId="3" xfId="1" applyNumberFormat="1" applyFont="1" applyFill="1" applyBorder="1" applyAlignment="1" applyProtection="1">
      <alignment horizontal="right" vertical="center" shrinkToFit="1"/>
    </xf>
    <xf numFmtId="177" fontId="26" fillId="5" borderId="65" xfId="1" applyNumberFormat="1" applyFont="1" applyFill="1" applyBorder="1" applyAlignment="1" applyProtection="1">
      <alignment horizontal="right" vertical="center" shrinkToFit="1"/>
    </xf>
    <xf numFmtId="0" fontId="3" fillId="5" borderId="52"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177" fontId="5" fillId="5" borderId="53" xfId="0" applyNumberFormat="1" applyFont="1" applyFill="1" applyBorder="1" applyAlignment="1">
      <alignment horizontal="right" vertical="center" shrinkToFit="1"/>
    </xf>
    <xf numFmtId="177" fontId="5" fillId="5" borderId="14" xfId="0" applyNumberFormat="1" applyFont="1" applyFill="1" applyBorder="1" applyAlignment="1">
      <alignment horizontal="right" vertical="center" shrinkToFit="1"/>
    </xf>
    <xf numFmtId="177" fontId="5" fillId="5" borderId="73" xfId="0" applyNumberFormat="1" applyFont="1" applyFill="1" applyBorder="1" applyAlignment="1">
      <alignment horizontal="right" vertical="center" shrinkToFit="1"/>
    </xf>
    <xf numFmtId="177" fontId="5" fillId="5" borderId="54" xfId="0" applyNumberFormat="1" applyFont="1" applyFill="1" applyBorder="1" applyAlignment="1">
      <alignment horizontal="right" vertical="center" shrinkToFit="1"/>
    </xf>
    <xf numFmtId="0" fontId="32" fillId="5" borderId="45" xfId="0" applyFont="1" applyFill="1" applyBorder="1" applyAlignment="1">
      <alignment horizontal="center" vertical="center" shrinkToFit="1"/>
    </xf>
    <xf numFmtId="0" fontId="32" fillId="5" borderId="51" xfId="0" applyFont="1" applyFill="1" applyBorder="1" applyAlignment="1">
      <alignment horizontal="center" vertical="center" shrinkToFit="1"/>
    </xf>
    <xf numFmtId="177" fontId="27" fillId="5" borderId="0" xfId="0" applyNumberFormat="1" applyFont="1" applyFill="1" applyAlignment="1">
      <alignment horizontal="center" vertical="center" shrinkToFit="1"/>
    </xf>
    <xf numFmtId="177" fontId="3" fillId="5" borderId="9" xfId="0" applyNumberFormat="1" applyFont="1" applyFill="1" applyBorder="1" applyAlignment="1">
      <alignment horizontal="center" vertical="center" shrinkToFit="1"/>
    </xf>
    <xf numFmtId="0" fontId="16" fillId="5" borderId="70" xfId="0" applyFont="1" applyFill="1" applyBorder="1" applyAlignment="1">
      <alignment horizontal="center" vertical="center" shrinkToFit="1"/>
    </xf>
    <xf numFmtId="0" fontId="16" fillId="5" borderId="62" xfId="0" applyFont="1" applyFill="1" applyBorder="1" applyAlignment="1">
      <alignment horizontal="center" vertical="center" shrinkToFit="1"/>
    </xf>
    <xf numFmtId="0" fontId="16" fillId="5" borderId="10" xfId="0" applyFont="1" applyFill="1" applyBorder="1" applyAlignment="1">
      <alignment horizontal="center" vertical="center" shrinkToFit="1"/>
    </xf>
    <xf numFmtId="0" fontId="16" fillId="5" borderId="0" xfId="0" applyFont="1" applyFill="1" applyAlignment="1">
      <alignment horizontal="center" vertical="center" shrinkToFit="1"/>
    </xf>
    <xf numFmtId="0" fontId="20" fillId="5" borderId="71" xfId="0" applyFont="1" applyFill="1" applyBorder="1" applyAlignment="1">
      <alignment horizontal="center" vertical="center" textRotation="255"/>
    </xf>
    <xf numFmtId="0" fontId="16" fillId="5" borderId="47" xfId="0" applyFont="1" applyFill="1" applyBorder="1" applyAlignment="1">
      <alignment horizontal="center" vertical="center" shrinkToFit="1"/>
    </xf>
    <xf numFmtId="0" fontId="16" fillId="5" borderId="65" xfId="0" applyFont="1" applyFill="1" applyBorder="1" applyAlignment="1">
      <alignment horizontal="center" vertical="center" shrinkToFit="1"/>
    </xf>
    <xf numFmtId="177" fontId="5" fillId="4" borderId="53" xfId="0" applyNumberFormat="1" applyFont="1" applyFill="1" applyBorder="1" applyAlignment="1">
      <alignment horizontal="right" vertical="center" shrinkToFit="1"/>
    </xf>
    <xf numFmtId="177" fontId="5" fillId="4" borderId="14" xfId="0" applyNumberFormat="1" applyFont="1" applyFill="1" applyBorder="1" applyAlignment="1">
      <alignment horizontal="right" vertical="center" shrinkToFit="1"/>
    </xf>
    <xf numFmtId="177" fontId="5" fillId="4" borderId="54" xfId="0" applyNumberFormat="1" applyFont="1" applyFill="1" applyBorder="1" applyAlignment="1">
      <alignment horizontal="right" vertical="center" shrinkToFit="1"/>
    </xf>
    <xf numFmtId="177" fontId="5" fillId="3" borderId="53" xfId="0" applyNumberFormat="1" applyFont="1" applyFill="1" applyBorder="1" applyAlignment="1">
      <alignment horizontal="right" vertical="center" shrinkToFit="1"/>
    </xf>
    <xf numFmtId="177" fontId="5" fillId="3" borderId="14" xfId="0" applyNumberFormat="1" applyFont="1" applyFill="1" applyBorder="1" applyAlignment="1">
      <alignment horizontal="right" vertical="center" shrinkToFit="1"/>
    </xf>
    <xf numFmtId="177" fontId="5" fillId="3" borderId="54" xfId="0" applyNumberFormat="1" applyFont="1" applyFill="1" applyBorder="1" applyAlignment="1">
      <alignment horizontal="right" vertical="center" shrinkToFit="1"/>
    </xf>
    <xf numFmtId="177" fontId="26" fillId="3" borderId="19" xfId="1" applyNumberFormat="1" applyFont="1" applyFill="1" applyBorder="1" applyAlignment="1" applyProtection="1">
      <alignment horizontal="right" vertical="center" shrinkToFit="1"/>
    </xf>
    <xf numFmtId="177" fontId="26" fillId="3" borderId="8" xfId="1" applyNumberFormat="1" applyFont="1" applyFill="1" applyBorder="1" applyAlignment="1" applyProtection="1">
      <alignment horizontal="right" vertical="center" shrinkToFit="1"/>
    </xf>
    <xf numFmtId="177" fontId="26" fillId="3" borderId="38" xfId="1" applyNumberFormat="1" applyFont="1" applyFill="1" applyBorder="1" applyAlignment="1" applyProtection="1">
      <alignment horizontal="right" vertical="center" shrinkToFit="1"/>
    </xf>
    <xf numFmtId="177" fontId="26" fillId="3" borderId="2" xfId="1" applyNumberFormat="1" applyFont="1" applyFill="1" applyBorder="1" applyAlignment="1" applyProtection="1">
      <alignment horizontal="right" vertical="center" shrinkToFit="1"/>
    </xf>
    <xf numFmtId="177" fontId="26" fillId="3" borderId="3" xfId="1" applyNumberFormat="1" applyFont="1" applyFill="1" applyBorder="1" applyAlignment="1" applyProtection="1">
      <alignment horizontal="right" vertical="center" shrinkToFit="1"/>
    </xf>
    <xf numFmtId="177" fontId="26" fillId="3" borderId="65" xfId="1" applyNumberFormat="1" applyFont="1" applyFill="1" applyBorder="1" applyAlignment="1" applyProtection="1">
      <alignment horizontal="right" vertical="center" shrinkToFit="1"/>
    </xf>
    <xf numFmtId="0" fontId="27" fillId="3" borderId="19" xfId="0" applyFont="1" applyFill="1" applyBorder="1" applyAlignment="1">
      <alignment horizontal="left" vertical="center" shrinkToFit="1"/>
    </xf>
    <xf numFmtId="0" fontId="27" fillId="3" borderId="8" xfId="0" applyFont="1" applyFill="1" applyBorder="1" applyAlignment="1">
      <alignment horizontal="left" vertical="center" shrinkToFit="1"/>
    </xf>
    <xf numFmtId="0" fontId="27" fillId="3" borderId="55"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27" fillId="3" borderId="50" xfId="0" applyFont="1" applyFill="1" applyBorder="1" applyAlignment="1">
      <alignment horizontal="left" vertical="center" shrinkToFit="1"/>
    </xf>
    <xf numFmtId="0" fontId="32" fillId="3" borderId="45" xfId="0" applyFont="1" applyFill="1" applyBorder="1" applyAlignment="1">
      <alignment horizontal="center" vertical="center" shrinkToFit="1"/>
    </xf>
    <xf numFmtId="0" fontId="32" fillId="3" borderId="51" xfId="0" applyFont="1" applyFill="1" applyBorder="1" applyAlignment="1">
      <alignment horizontal="center" vertical="center" shrinkToFit="1"/>
    </xf>
    <xf numFmtId="40" fontId="19" fillId="3" borderId="19" xfId="0" applyNumberFormat="1" applyFont="1" applyFill="1" applyBorder="1" applyAlignment="1">
      <alignment horizontal="right" vertical="center" shrinkToFit="1"/>
    </xf>
    <xf numFmtId="40" fontId="19" fillId="3" borderId="8" xfId="0" applyNumberFormat="1" applyFont="1" applyFill="1" applyBorder="1" applyAlignment="1">
      <alignment horizontal="right" vertical="center" shrinkToFit="1"/>
    </xf>
    <xf numFmtId="40" fontId="19" fillId="3" borderId="7" xfId="0" applyNumberFormat="1" applyFont="1" applyFill="1" applyBorder="1" applyAlignment="1">
      <alignment horizontal="right" vertical="center" shrinkToFit="1"/>
    </xf>
    <xf numFmtId="40" fontId="19" fillId="3" borderId="2" xfId="0" applyNumberFormat="1" applyFont="1" applyFill="1" applyBorder="1" applyAlignment="1">
      <alignment horizontal="right" vertical="center" shrinkToFit="1"/>
    </xf>
    <xf numFmtId="40" fontId="19" fillId="3" borderId="3" xfId="0" applyNumberFormat="1" applyFont="1" applyFill="1" applyBorder="1" applyAlignment="1">
      <alignment horizontal="right" vertical="center" shrinkToFit="1"/>
    </xf>
    <xf numFmtId="40" fontId="19" fillId="3" borderId="27" xfId="0" applyNumberFormat="1" applyFont="1" applyFill="1" applyBorder="1" applyAlignment="1">
      <alignment horizontal="right" vertical="center" shrinkToFit="1"/>
    </xf>
    <xf numFmtId="176" fontId="27" fillId="3" borderId="19" xfId="0" applyNumberFormat="1" applyFont="1" applyFill="1" applyBorder="1" applyAlignment="1">
      <alignment horizontal="center" vertical="center" shrinkToFit="1"/>
    </xf>
    <xf numFmtId="176" fontId="27" fillId="3" borderId="7" xfId="0" applyNumberFormat="1" applyFont="1" applyFill="1" applyBorder="1" applyAlignment="1">
      <alignment horizontal="center" vertical="center" shrinkToFit="1"/>
    </xf>
    <xf numFmtId="176" fontId="27" fillId="3" borderId="2" xfId="0" applyNumberFormat="1" applyFont="1" applyFill="1" applyBorder="1" applyAlignment="1">
      <alignment horizontal="center" vertical="center" shrinkToFit="1"/>
    </xf>
    <xf numFmtId="176" fontId="27" fillId="3" borderId="27" xfId="0" applyNumberFormat="1" applyFont="1" applyFill="1" applyBorder="1" applyAlignment="1">
      <alignment horizontal="center" vertical="center" shrinkToFit="1"/>
    </xf>
    <xf numFmtId="40" fontId="25" fillId="3" borderId="19" xfId="0" applyNumberFormat="1" applyFont="1" applyFill="1" applyBorder="1" applyAlignment="1">
      <alignment horizontal="right" vertical="center" shrinkToFit="1"/>
    </xf>
    <xf numFmtId="40" fontId="25" fillId="3" borderId="8" xfId="0" applyNumberFormat="1" applyFont="1" applyFill="1" applyBorder="1" applyAlignment="1">
      <alignment horizontal="right" vertical="center" shrinkToFit="1"/>
    </xf>
    <xf numFmtId="40" fontId="25" fillId="3" borderId="7" xfId="0" applyNumberFormat="1" applyFont="1" applyFill="1" applyBorder="1" applyAlignment="1">
      <alignment horizontal="right" vertical="center" shrinkToFit="1"/>
    </xf>
    <xf numFmtId="40" fontId="25" fillId="3" borderId="2" xfId="0" applyNumberFormat="1" applyFont="1" applyFill="1" applyBorder="1" applyAlignment="1">
      <alignment horizontal="right" vertical="center" shrinkToFit="1"/>
    </xf>
    <xf numFmtId="40" fontId="25" fillId="3" borderId="3" xfId="0" applyNumberFormat="1" applyFont="1" applyFill="1" applyBorder="1" applyAlignment="1">
      <alignment horizontal="right" vertical="center" shrinkToFit="1"/>
    </xf>
    <xf numFmtId="40" fontId="25" fillId="3" borderId="27" xfId="0" applyNumberFormat="1" applyFont="1" applyFill="1" applyBorder="1" applyAlignment="1">
      <alignment horizontal="right" vertical="center" shrinkToFit="1"/>
    </xf>
    <xf numFmtId="176" fontId="24" fillId="3" borderId="19" xfId="0" applyNumberFormat="1" applyFont="1" applyFill="1" applyBorder="1" applyAlignment="1">
      <alignment horizontal="center" vertical="center" shrinkToFit="1"/>
    </xf>
    <xf numFmtId="176" fontId="24" fillId="3" borderId="7" xfId="0" applyNumberFormat="1" applyFont="1" applyFill="1" applyBorder="1" applyAlignment="1">
      <alignment horizontal="center" vertical="center" shrinkToFit="1"/>
    </xf>
    <xf numFmtId="176" fontId="24" fillId="3" borderId="2" xfId="0" applyNumberFormat="1" applyFont="1" applyFill="1" applyBorder="1" applyAlignment="1">
      <alignment horizontal="center" vertical="center" shrinkToFit="1"/>
    </xf>
    <xf numFmtId="176" fontId="24" fillId="3" borderId="27" xfId="0" applyNumberFormat="1" applyFont="1" applyFill="1" applyBorder="1" applyAlignment="1">
      <alignment horizontal="center" vertical="center" shrinkToFit="1"/>
    </xf>
    <xf numFmtId="49" fontId="13" fillId="2" borderId="19" xfId="0" applyNumberFormat="1" applyFont="1" applyFill="1" applyBorder="1" applyAlignment="1" applyProtection="1">
      <alignment vertical="center" shrinkToFit="1"/>
      <protection locked="0"/>
    </xf>
    <xf numFmtId="49" fontId="13" fillId="2" borderId="8" xfId="0" applyNumberFormat="1" applyFont="1" applyFill="1" applyBorder="1" applyAlignment="1" applyProtection="1">
      <alignment vertical="center" shrinkToFit="1"/>
      <protection locked="0"/>
    </xf>
    <xf numFmtId="49" fontId="13" fillId="2" borderId="55" xfId="0" applyNumberFormat="1" applyFont="1" applyFill="1" applyBorder="1" applyAlignment="1" applyProtection="1">
      <alignment vertical="center" shrinkToFit="1"/>
      <protection locked="0"/>
    </xf>
    <xf numFmtId="49" fontId="13" fillId="2" borderId="2" xfId="0" applyNumberFormat="1" applyFont="1" applyFill="1" applyBorder="1" applyAlignment="1" applyProtection="1">
      <alignment vertical="center" shrinkToFit="1"/>
      <protection locked="0"/>
    </xf>
    <xf numFmtId="49" fontId="13" fillId="2" borderId="3" xfId="0" applyNumberFormat="1" applyFont="1" applyFill="1" applyBorder="1" applyAlignment="1" applyProtection="1">
      <alignment vertical="center" shrinkToFit="1"/>
      <protection locked="0"/>
    </xf>
    <xf numFmtId="49" fontId="13" fillId="2" borderId="50" xfId="0" applyNumberFormat="1" applyFont="1" applyFill="1" applyBorder="1" applyAlignment="1" applyProtection="1">
      <alignment vertical="center" shrinkToFit="1"/>
      <protection locked="0"/>
    </xf>
    <xf numFmtId="0" fontId="27" fillId="3" borderId="11" xfId="0" applyFont="1" applyFill="1" applyBorder="1" applyAlignment="1">
      <alignment horizontal="center" vertical="center" shrinkToFit="1"/>
    </xf>
    <xf numFmtId="0" fontId="27" fillId="3" borderId="9" xfId="0" applyFont="1" applyFill="1" applyBorder="1" applyAlignment="1">
      <alignment horizontal="center" vertical="center" shrinkToFit="1"/>
    </xf>
    <xf numFmtId="40" fontId="25" fillId="3" borderId="19" xfId="1" applyNumberFormat="1" applyFont="1" applyFill="1" applyBorder="1" applyAlignment="1" applyProtection="1">
      <alignment horizontal="right" vertical="center" shrinkToFit="1"/>
    </xf>
    <xf numFmtId="40" fontId="25" fillId="3" borderId="8" xfId="1" applyNumberFormat="1" applyFont="1" applyFill="1" applyBorder="1" applyAlignment="1" applyProtection="1">
      <alignment horizontal="right" vertical="center" shrinkToFit="1"/>
    </xf>
    <xf numFmtId="40" fontId="25" fillId="3" borderId="7" xfId="1" applyNumberFormat="1" applyFont="1" applyFill="1" applyBorder="1" applyAlignment="1" applyProtection="1">
      <alignment horizontal="right" vertical="center" shrinkToFit="1"/>
    </xf>
    <xf numFmtId="40" fontId="25" fillId="3" borderId="2" xfId="1" applyNumberFormat="1" applyFont="1" applyFill="1" applyBorder="1" applyAlignment="1" applyProtection="1">
      <alignment horizontal="right" vertical="center" shrinkToFit="1"/>
    </xf>
    <xf numFmtId="40" fontId="25" fillId="3" borderId="3" xfId="1" applyNumberFormat="1" applyFont="1" applyFill="1" applyBorder="1" applyAlignment="1" applyProtection="1">
      <alignment horizontal="right" vertical="center" shrinkToFit="1"/>
    </xf>
    <xf numFmtId="40" fontId="25" fillId="3" borderId="27" xfId="1" applyNumberFormat="1" applyFont="1" applyFill="1" applyBorder="1" applyAlignment="1" applyProtection="1">
      <alignment horizontal="right" vertical="center" shrinkToFit="1"/>
    </xf>
    <xf numFmtId="0" fontId="27" fillId="3" borderId="18" xfId="0" applyFont="1" applyFill="1" applyBorder="1" applyAlignment="1">
      <alignment horizontal="center" vertical="center" shrinkToFit="1"/>
    </xf>
    <xf numFmtId="0" fontId="27" fillId="3" borderId="58" xfId="0" applyFont="1" applyFill="1" applyBorder="1" applyAlignment="1">
      <alignment horizontal="center" vertical="center" shrinkToFit="1"/>
    </xf>
    <xf numFmtId="40" fontId="19" fillId="3" borderId="19" xfId="1" applyNumberFormat="1" applyFont="1" applyFill="1" applyBorder="1" applyAlignment="1" applyProtection="1">
      <alignment horizontal="right" vertical="center" shrinkToFit="1"/>
    </xf>
    <xf numFmtId="40" fontId="19" fillId="3" borderId="8" xfId="1" applyNumberFormat="1" applyFont="1" applyFill="1" applyBorder="1" applyAlignment="1" applyProtection="1">
      <alignment horizontal="right" vertical="center" shrinkToFit="1"/>
    </xf>
    <xf numFmtId="40" fontId="19" fillId="3" borderId="7" xfId="1" applyNumberFormat="1" applyFont="1" applyFill="1" applyBorder="1" applyAlignment="1" applyProtection="1">
      <alignment horizontal="right" vertical="center" shrinkToFit="1"/>
    </xf>
    <xf numFmtId="40" fontId="19" fillId="3" borderId="2" xfId="1" applyNumberFormat="1" applyFont="1" applyFill="1" applyBorder="1" applyAlignment="1" applyProtection="1">
      <alignment horizontal="right" vertical="center" shrinkToFit="1"/>
    </xf>
    <xf numFmtId="40" fontId="19" fillId="3" borderId="3" xfId="1" applyNumberFormat="1" applyFont="1" applyFill="1" applyBorder="1" applyAlignment="1" applyProtection="1">
      <alignment horizontal="right" vertical="center" shrinkToFit="1"/>
    </xf>
    <xf numFmtId="40" fontId="19" fillId="3" borderId="27" xfId="1" applyNumberFormat="1" applyFont="1" applyFill="1" applyBorder="1" applyAlignment="1" applyProtection="1">
      <alignment horizontal="right" vertical="center" shrinkToFit="1"/>
    </xf>
    <xf numFmtId="177" fontId="31" fillId="3" borderId="19" xfId="1" applyNumberFormat="1" applyFont="1" applyFill="1" applyBorder="1" applyAlignment="1" applyProtection="1">
      <alignment horizontal="right" vertical="center" shrinkToFit="1"/>
    </xf>
    <xf numFmtId="177" fontId="31" fillId="3" borderId="8" xfId="1" applyNumberFormat="1" applyFont="1" applyFill="1" applyBorder="1" applyAlignment="1" applyProtection="1">
      <alignment horizontal="right" vertical="center" shrinkToFit="1"/>
    </xf>
    <xf numFmtId="177" fontId="31" fillId="3" borderId="48" xfId="1" applyNumberFormat="1" applyFont="1" applyFill="1" applyBorder="1" applyAlignment="1" applyProtection="1">
      <alignment horizontal="right" vertical="center" shrinkToFit="1"/>
    </xf>
    <xf numFmtId="177" fontId="31" fillId="3" borderId="2" xfId="1" applyNumberFormat="1" applyFont="1" applyFill="1" applyBorder="1" applyAlignment="1" applyProtection="1">
      <alignment horizontal="right" vertical="center" shrinkToFit="1"/>
    </xf>
    <xf numFmtId="177" fontId="31" fillId="3" borderId="3" xfId="1" applyNumberFormat="1" applyFont="1" applyFill="1" applyBorder="1" applyAlignment="1" applyProtection="1">
      <alignment horizontal="right" vertical="center" shrinkToFit="1"/>
    </xf>
    <xf numFmtId="177" fontId="31" fillId="3" borderId="46" xfId="1" applyNumberFormat="1" applyFont="1" applyFill="1" applyBorder="1" applyAlignment="1" applyProtection="1">
      <alignment horizontal="right" vertical="center" shrinkToFit="1"/>
    </xf>
    <xf numFmtId="178" fontId="24" fillId="3" borderId="24" xfId="0" applyNumberFormat="1" applyFont="1" applyFill="1" applyBorder="1" applyAlignment="1">
      <alignment horizontal="right" vertical="center" shrinkToFit="1"/>
    </xf>
    <xf numFmtId="178" fontId="24" fillId="3" borderId="7" xfId="0" applyNumberFormat="1" applyFont="1" applyFill="1" applyBorder="1" applyAlignment="1">
      <alignment horizontal="right" vertical="center" shrinkToFit="1"/>
    </xf>
    <xf numFmtId="178" fontId="24" fillId="3" borderId="47" xfId="0" applyNumberFormat="1" applyFont="1" applyFill="1" applyBorder="1" applyAlignment="1">
      <alignment horizontal="right" vertical="center" shrinkToFit="1"/>
    </xf>
    <xf numFmtId="178" fontId="24" fillId="3" borderId="27" xfId="0" applyNumberFormat="1" applyFont="1" applyFill="1" applyBorder="1" applyAlignment="1">
      <alignment horizontal="right" vertical="center" shrinkToFit="1"/>
    </xf>
    <xf numFmtId="0" fontId="28" fillId="5" borderId="0" xfId="0" applyFont="1" applyFill="1" applyAlignment="1">
      <alignment vertical="center" shrinkToFit="1"/>
    </xf>
    <xf numFmtId="0" fontId="24" fillId="5" borderId="0" xfId="0" applyFont="1" applyFill="1" applyAlignment="1">
      <alignment horizontal="center" vertical="center" shrinkToFit="1"/>
    </xf>
    <xf numFmtId="0" fontId="26" fillId="5" borderId="0" xfId="0" applyFont="1" applyFill="1" applyAlignment="1">
      <alignment horizontal="left" vertical="center" shrinkToFit="1"/>
    </xf>
    <xf numFmtId="0" fontId="28" fillId="5" borderId="0" xfId="0" applyFont="1" applyFill="1" applyAlignment="1">
      <alignment horizontal="left" vertical="center" shrinkToFit="1"/>
    </xf>
    <xf numFmtId="177" fontId="19" fillId="3" borderId="0" xfId="0" applyNumberFormat="1" applyFont="1" applyFill="1" applyAlignment="1">
      <alignment horizontal="center" vertical="center" shrinkToFit="1"/>
    </xf>
    <xf numFmtId="177" fontId="7" fillId="3" borderId="9" xfId="0" applyNumberFormat="1" applyFont="1" applyFill="1" applyBorder="1" applyAlignment="1">
      <alignment horizontal="center" vertical="center" shrinkToFit="1"/>
    </xf>
    <xf numFmtId="177" fontId="3" fillId="3" borderId="9" xfId="0" applyNumberFormat="1" applyFont="1" applyFill="1" applyBorder="1" applyAlignment="1">
      <alignment horizontal="center" vertical="center" shrinkToFit="1"/>
    </xf>
    <xf numFmtId="0" fontId="25" fillId="5" borderId="0" xfId="0" applyFont="1" applyFill="1" applyAlignment="1">
      <alignment horizontal="left" vertical="center" shrinkToFit="1"/>
    </xf>
    <xf numFmtId="0" fontId="3" fillId="3" borderId="5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177" fontId="5" fillId="3" borderId="73" xfId="0" applyNumberFormat="1" applyFont="1" applyFill="1" applyBorder="1" applyAlignment="1">
      <alignment horizontal="right" vertical="center" shrinkToFit="1"/>
    </xf>
    <xf numFmtId="0" fontId="27" fillId="3" borderId="19" xfId="0" applyFont="1" applyFill="1" applyBorder="1" applyAlignment="1">
      <alignment vertical="center" shrinkToFit="1"/>
    </xf>
    <xf numFmtId="0" fontId="27" fillId="3" borderId="8" xfId="0" applyFont="1" applyFill="1" applyBorder="1" applyAlignment="1">
      <alignment vertical="center" shrinkToFit="1"/>
    </xf>
    <xf numFmtId="0" fontId="27" fillId="3" borderId="55" xfId="0" applyFont="1" applyFill="1" applyBorder="1" applyAlignment="1">
      <alignment vertical="center" shrinkToFit="1"/>
    </xf>
    <xf numFmtId="0" fontId="27" fillId="3" borderId="2" xfId="0" applyFont="1" applyFill="1" applyBorder="1" applyAlignment="1">
      <alignment vertical="center" shrinkToFit="1"/>
    </xf>
    <xf numFmtId="0" fontId="27" fillId="3" borderId="3" xfId="0" applyFont="1" applyFill="1" applyBorder="1" applyAlignment="1">
      <alignment vertical="center" shrinkToFit="1"/>
    </xf>
    <xf numFmtId="0" fontId="27" fillId="3" borderId="50" xfId="0" applyFont="1" applyFill="1" applyBorder="1" applyAlignment="1">
      <alignment vertical="center" shrinkToFit="1"/>
    </xf>
    <xf numFmtId="0" fontId="9" fillId="3" borderId="1"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22" fillId="3" borderId="1" xfId="0" applyFont="1" applyFill="1" applyBorder="1" applyAlignment="1">
      <alignment horizontal="center" vertical="center"/>
    </xf>
    <xf numFmtId="0" fontId="22" fillId="3" borderId="5" xfId="0" applyFont="1" applyFill="1" applyBorder="1" applyAlignment="1">
      <alignment horizontal="center" vertical="center"/>
    </xf>
    <xf numFmtId="0" fontId="9" fillId="3" borderId="13" xfId="0" applyFont="1" applyFill="1" applyBorder="1" applyAlignment="1">
      <alignment horizontal="center" vertical="center" shrinkToFit="1"/>
    </xf>
    <xf numFmtId="0" fontId="16" fillId="3" borderId="70" xfId="0" applyFont="1" applyFill="1" applyBorder="1" applyAlignment="1">
      <alignment horizontal="center" vertical="center" shrinkToFit="1"/>
    </xf>
    <xf numFmtId="0" fontId="16" fillId="3" borderId="58" xfId="0" applyFont="1" applyFill="1" applyBorder="1" applyAlignment="1">
      <alignment horizontal="center" vertical="center" shrinkToFit="1"/>
    </xf>
    <xf numFmtId="0" fontId="16" fillId="3" borderId="62"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6" fillId="3" borderId="0" xfId="0" applyFont="1" applyFill="1" applyAlignment="1">
      <alignment horizontal="center" vertical="center" shrinkToFit="1"/>
    </xf>
    <xf numFmtId="0" fontId="16" fillId="3" borderId="2"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20" fillId="3" borderId="71" xfId="0" applyFont="1" applyFill="1" applyBorder="1" applyAlignment="1">
      <alignment horizontal="center" vertical="center" textRotation="255"/>
    </xf>
    <xf numFmtId="0" fontId="20" fillId="3" borderId="51" xfId="0" applyFont="1" applyFill="1" applyBorder="1" applyAlignment="1">
      <alignment horizontal="center" vertical="center" textRotation="255"/>
    </xf>
    <xf numFmtId="0" fontId="16" fillId="3" borderId="47" xfId="0" applyFont="1" applyFill="1" applyBorder="1" applyAlignment="1">
      <alignment horizontal="center" vertical="center" shrinkToFit="1"/>
    </xf>
    <xf numFmtId="0" fontId="16" fillId="3" borderId="65" xfId="0" applyFont="1" applyFill="1" applyBorder="1" applyAlignment="1">
      <alignment horizontal="center" vertical="center" shrinkToFit="1"/>
    </xf>
    <xf numFmtId="0" fontId="19" fillId="3" borderId="21" xfId="0" applyFont="1" applyFill="1" applyBorder="1" applyAlignment="1">
      <alignment horizontal="center" vertical="center" shrinkToFit="1"/>
    </xf>
    <xf numFmtId="0" fontId="19" fillId="3" borderId="22" xfId="0" applyFont="1" applyFill="1" applyBorder="1" applyAlignment="1">
      <alignment horizontal="center" vertical="center" shrinkToFit="1"/>
    </xf>
    <xf numFmtId="0" fontId="19" fillId="3" borderId="31" xfId="0" applyFont="1" applyFill="1" applyBorder="1" applyAlignment="1">
      <alignment horizontal="center" vertical="center" shrinkToFit="1"/>
    </xf>
    <xf numFmtId="0" fontId="19" fillId="3" borderId="25"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19" fillId="3" borderId="32" xfId="0" applyFont="1" applyFill="1" applyBorder="1" applyAlignment="1">
      <alignment horizontal="center" vertical="center" shrinkToFit="1"/>
    </xf>
    <xf numFmtId="0" fontId="19" fillId="3" borderId="21" xfId="0" applyFont="1" applyFill="1" applyBorder="1" applyAlignment="1">
      <alignment horizontal="left" vertical="center" wrapText="1" shrinkToFit="1"/>
    </xf>
    <xf numFmtId="0" fontId="19" fillId="3" borderId="22" xfId="0" applyFont="1" applyFill="1" applyBorder="1" applyAlignment="1">
      <alignment horizontal="left" vertical="center" wrapText="1" shrinkToFit="1"/>
    </xf>
    <xf numFmtId="0" fontId="19" fillId="3" borderId="31" xfId="0" applyFont="1" applyFill="1" applyBorder="1" applyAlignment="1">
      <alignment horizontal="left" vertical="center" wrapText="1" shrinkToFit="1"/>
    </xf>
    <xf numFmtId="0" fontId="19" fillId="3" borderId="25" xfId="0" applyFont="1" applyFill="1" applyBorder="1" applyAlignment="1">
      <alignment horizontal="left" vertical="center" wrapText="1" shrinkToFit="1"/>
    </xf>
    <xf numFmtId="0" fontId="19" fillId="3" borderId="12" xfId="0" applyFont="1" applyFill="1" applyBorder="1" applyAlignment="1">
      <alignment horizontal="left" vertical="center" wrapText="1" shrinkToFit="1"/>
    </xf>
    <xf numFmtId="0" fontId="19" fillId="3" borderId="32" xfId="0" applyFont="1" applyFill="1" applyBorder="1" applyAlignment="1">
      <alignment horizontal="left" vertical="center" wrapText="1" shrinkToFit="1"/>
    </xf>
    <xf numFmtId="178" fontId="19" fillId="3" borderId="0" xfId="0" applyNumberFormat="1" applyFont="1" applyFill="1" applyAlignment="1">
      <alignment horizontal="center" shrinkToFit="1"/>
    </xf>
    <xf numFmtId="0" fontId="19" fillId="3" borderId="0" xfId="0" applyFont="1" applyFill="1" applyAlignment="1">
      <alignment horizontal="center" shrinkToFit="1"/>
    </xf>
    <xf numFmtId="0" fontId="9" fillId="3" borderId="59" xfId="0" applyFont="1" applyFill="1" applyBorder="1" applyAlignment="1">
      <alignment horizontal="center" vertical="center" shrinkToFit="1"/>
    </xf>
    <xf numFmtId="0" fontId="9" fillId="3" borderId="30" xfId="0" applyFont="1" applyFill="1" applyBorder="1" applyAlignment="1">
      <alignment horizontal="center" vertical="center" shrinkToFit="1"/>
    </xf>
    <xf numFmtId="0" fontId="28" fillId="3" borderId="0" xfId="0" applyFont="1" applyFill="1" applyAlignment="1">
      <alignment vertical="center" shrinkToFit="1"/>
    </xf>
    <xf numFmtId="0" fontId="24" fillId="3" borderId="0" xfId="0" applyFont="1" applyFill="1" applyAlignment="1">
      <alignment horizontal="center" vertical="center" shrinkToFit="1"/>
    </xf>
    <xf numFmtId="0" fontId="8" fillId="3" borderId="0" xfId="0" applyFont="1" applyFill="1" applyAlignment="1">
      <alignment horizontal="distributed" vertical="center" shrinkToFit="1"/>
    </xf>
    <xf numFmtId="0" fontId="26" fillId="3" borderId="0" xfId="0" applyFont="1" applyFill="1" applyAlignment="1">
      <alignment horizontal="left" vertical="center" shrinkToFit="1"/>
    </xf>
    <xf numFmtId="0" fontId="4" fillId="3" borderId="0" xfId="0" applyFont="1" applyFill="1" applyAlignment="1">
      <alignment horizontal="center" vertical="center" shrinkToFit="1"/>
    </xf>
    <xf numFmtId="0" fontId="28" fillId="3" borderId="0" xfId="0" applyFont="1" applyFill="1" applyAlignment="1">
      <alignment horizontal="left" vertical="center" shrinkToFit="1"/>
    </xf>
    <xf numFmtId="0" fontId="23" fillId="3" borderId="0" xfId="0" applyFont="1" applyFill="1" applyAlignment="1">
      <alignment horizontal="center" vertical="center" shrinkToFit="1"/>
    </xf>
    <xf numFmtId="0" fontId="19" fillId="3" borderId="0" xfId="0" applyFont="1" applyFill="1" applyAlignment="1">
      <alignment horizontal="center" vertical="center" shrinkToFit="1"/>
    </xf>
    <xf numFmtId="0" fontId="7" fillId="3" borderId="0" xfId="0" applyFont="1" applyFill="1" applyAlignment="1">
      <alignment horizontal="center" vertical="center" shrinkToFit="1"/>
    </xf>
    <xf numFmtId="179" fontId="27" fillId="3" borderId="0" xfId="0" applyNumberFormat="1" applyFont="1" applyFill="1" applyAlignment="1">
      <alignment horizontal="distributed" vertical="center"/>
    </xf>
    <xf numFmtId="177" fontId="19" fillId="4" borderId="0" xfId="0" applyNumberFormat="1" applyFont="1" applyFill="1" applyAlignment="1">
      <alignment horizontal="center" vertical="center" shrinkToFit="1"/>
    </xf>
    <xf numFmtId="177" fontId="3" fillId="4" borderId="39" xfId="0" applyNumberFormat="1" applyFont="1" applyFill="1" applyBorder="1" applyAlignment="1">
      <alignment horizontal="center" vertical="center" shrinkToFit="1"/>
    </xf>
    <xf numFmtId="177" fontId="3" fillId="4" borderId="10" xfId="0" applyNumberFormat="1" applyFont="1" applyFill="1" applyBorder="1" applyAlignment="1">
      <alignment horizontal="center" vertical="center" shrinkToFit="1"/>
    </xf>
    <xf numFmtId="0" fontId="25" fillId="3" borderId="0" xfId="0" applyFont="1" applyFill="1" applyAlignment="1">
      <alignment horizontal="left" vertical="center" shrinkToFit="1"/>
    </xf>
    <xf numFmtId="0" fontId="3" fillId="4" borderId="52"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177" fontId="5" fillId="4" borderId="73" xfId="0" applyNumberFormat="1" applyFont="1" applyFill="1" applyBorder="1" applyAlignment="1">
      <alignment horizontal="right" vertical="center" shrinkToFit="1"/>
    </xf>
    <xf numFmtId="0" fontId="36" fillId="4" borderId="0" xfId="0" applyFont="1" applyFill="1" applyAlignment="1">
      <alignment horizontal="center" vertical="center" shrinkToFit="1"/>
    </xf>
    <xf numFmtId="179" fontId="27" fillId="4" borderId="0" xfId="0" applyNumberFormat="1" applyFont="1" applyFill="1" applyAlignment="1">
      <alignment horizontal="distributed" vertical="center"/>
    </xf>
    <xf numFmtId="0" fontId="7" fillId="4" borderId="28" xfId="0" applyFont="1" applyFill="1" applyBorder="1" applyAlignment="1">
      <alignment horizontal="distributed" vertical="center" shrinkToFit="1"/>
    </xf>
    <xf numFmtId="178" fontId="19" fillId="4" borderId="0" xfId="0" applyNumberFormat="1" applyFont="1" applyFill="1" applyAlignment="1">
      <alignment horizontal="center" shrinkToFit="1"/>
    </xf>
    <xf numFmtId="0" fontId="19" fillId="4" borderId="0" xfId="0" applyFont="1" applyFill="1" applyAlignment="1">
      <alignment horizontal="center" shrinkToFit="1"/>
    </xf>
    <xf numFmtId="0" fontId="19" fillId="4" borderId="21" xfId="0" applyFont="1" applyFill="1" applyBorder="1" applyAlignment="1">
      <alignment horizontal="center" vertical="center" shrinkToFit="1"/>
    </xf>
    <xf numFmtId="0" fontId="19" fillId="4" borderId="22" xfId="0" applyFont="1" applyFill="1" applyBorder="1" applyAlignment="1">
      <alignment horizontal="center" vertical="center" shrinkToFit="1"/>
    </xf>
    <xf numFmtId="0" fontId="19" fillId="4" borderId="31"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32" xfId="0" applyFont="1" applyFill="1" applyBorder="1" applyAlignment="1">
      <alignment horizontal="center" vertical="center" shrinkToFit="1"/>
    </xf>
    <xf numFmtId="0" fontId="19" fillId="4" borderId="21" xfId="0" applyFont="1" applyFill="1" applyBorder="1" applyAlignment="1">
      <alignment horizontal="left" vertical="center" wrapText="1" shrinkToFit="1"/>
    </xf>
    <xf numFmtId="0" fontId="19" fillId="4" borderId="22" xfId="0" applyFont="1" applyFill="1" applyBorder="1" applyAlignment="1">
      <alignment horizontal="left" vertical="center" wrapText="1" shrinkToFit="1"/>
    </xf>
    <xf numFmtId="0" fontId="19" fillId="4" borderId="31" xfId="0" applyFont="1" applyFill="1" applyBorder="1" applyAlignment="1">
      <alignment horizontal="left" vertical="center" wrapText="1" shrinkToFit="1"/>
    </xf>
    <xf numFmtId="0" fontId="19" fillId="4" borderId="25" xfId="0" applyFont="1" applyFill="1" applyBorder="1" applyAlignment="1">
      <alignment horizontal="left" vertical="center" wrapText="1" shrinkToFit="1"/>
    </xf>
    <xf numFmtId="0" fontId="19" fillId="4" borderId="12" xfId="0" applyFont="1" applyFill="1" applyBorder="1" applyAlignment="1">
      <alignment horizontal="left" vertical="center" wrapText="1" shrinkToFit="1"/>
    </xf>
    <xf numFmtId="0" fontId="19" fillId="4" borderId="32" xfId="0" applyFont="1" applyFill="1" applyBorder="1" applyAlignment="1">
      <alignment horizontal="left" vertical="center" wrapText="1" shrinkToFit="1"/>
    </xf>
    <xf numFmtId="0" fontId="25" fillId="4" borderId="0" xfId="0" applyFont="1" applyFill="1" applyAlignment="1">
      <alignment horizontal="left" vertical="center" shrinkToFit="1"/>
    </xf>
    <xf numFmtId="0" fontId="16" fillId="4" borderId="0" xfId="0" applyFont="1" applyFill="1" applyAlignment="1">
      <alignment horizontal="center" vertical="center" shrinkToFit="1"/>
    </xf>
    <xf numFmtId="178" fontId="19" fillId="5" borderId="0" xfId="0" applyNumberFormat="1" applyFont="1" applyFill="1" applyAlignment="1">
      <alignment horizontal="center" shrinkToFit="1"/>
    </xf>
    <xf numFmtId="0" fontId="19" fillId="5" borderId="0" xfId="0" applyFont="1" applyFill="1" applyAlignment="1">
      <alignment horizontal="center" shrinkToFit="1"/>
    </xf>
    <xf numFmtId="0" fontId="28" fillId="4" borderId="0" xfId="0" applyFont="1" applyFill="1" applyAlignment="1">
      <alignment vertical="center" shrinkToFit="1"/>
    </xf>
    <xf numFmtId="0" fontId="24" fillId="4" borderId="0" xfId="0" applyFont="1" applyFill="1" applyAlignment="1">
      <alignment horizontal="center" vertical="center" shrinkToFit="1"/>
    </xf>
    <xf numFmtId="0" fontId="26" fillId="4" borderId="0" xfId="0" applyFont="1" applyFill="1" applyAlignment="1">
      <alignment horizontal="left" vertical="center" shrinkToFit="1"/>
    </xf>
    <xf numFmtId="0" fontId="28" fillId="4" borderId="0" xfId="0" applyFont="1" applyFill="1" applyAlignment="1">
      <alignment horizontal="left" vertical="center" shrinkToFit="1"/>
    </xf>
    <xf numFmtId="0" fontId="38" fillId="0" borderId="0" xfId="2" applyFont="1" applyAlignment="1">
      <alignment horizontal="center" vertical="center"/>
    </xf>
    <xf numFmtId="0" fontId="38" fillId="0" borderId="3" xfId="2" applyFont="1" applyBorder="1" applyAlignment="1">
      <alignment horizontal="center" vertical="center"/>
    </xf>
  </cellXfs>
  <cellStyles count="3">
    <cellStyle name="桁区切り" xfId="1" builtinId="6"/>
    <cellStyle name="標準" xfId="0" builtinId="0"/>
    <cellStyle name="標準_KCS見積検収書類フロー_Rev1_0" xfId="2" xr:uid="{08F24DC8-710D-4128-8030-34ED768A1B3E}"/>
  </cellStyles>
  <dxfs count="0"/>
  <tableStyles count="0" defaultTableStyle="TableStyleMedium2" defaultPivotStyle="PivotStyleLight16"/>
  <colors>
    <mruColors>
      <color rgb="FF0000FF"/>
      <color rgb="FFFFFFCC"/>
      <color rgb="FFFFCCFF"/>
      <color rgb="FFFFFF99"/>
      <color rgb="FF99CCFF"/>
      <color rgb="FFFF5050"/>
      <color rgb="FFCC0000"/>
      <color rgb="FFFFCC99"/>
      <color rgb="FFFFCC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48</xdr:col>
      <xdr:colOff>0</xdr:colOff>
      <xdr:row>22</xdr:row>
      <xdr:rowOff>1</xdr:rowOff>
    </xdr:from>
    <xdr:to>
      <xdr:col>52</xdr:col>
      <xdr:colOff>7938</xdr:colOff>
      <xdr:row>23</xdr:row>
      <xdr:rowOff>7938</xdr:rowOff>
    </xdr:to>
    <xdr:sp macro="" textlink="">
      <xdr:nvSpPr>
        <xdr:cNvPr id="2" name="正方形/長方形 1">
          <a:extLst>
            <a:ext uri="{FF2B5EF4-FFF2-40B4-BE49-F238E27FC236}">
              <a16:creationId xmlns:a16="http://schemas.microsoft.com/office/drawing/2014/main" id="{0AFF03DB-7E20-4167-BF59-801C670041FD}"/>
            </a:ext>
          </a:extLst>
        </xdr:cNvPr>
        <xdr:cNvSpPr/>
      </xdr:nvSpPr>
      <xdr:spPr>
        <a:xfrm>
          <a:off x="6715125" y="3409951"/>
          <a:ext cx="579438" cy="141287"/>
        </a:xfrm>
        <a:prstGeom prst="rect">
          <a:avLst/>
        </a:prstGeom>
        <a:noFill/>
        <a:ln w="317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P平成明朝体W9" panose="02020A00000000000000" pitchFamily="18" charset="-128"/>
            <a:ea typeface="HGP平成明朝体W9" panose="02020A00000000000000" pitchFamily="18" charset="-128"/>
          </a:endParaRPr>
        </a:p>
      </xdr:txBody>
    </xdr:sp>
    <xdr:clientData fPrintsWithSheet="0"/>
  </xdr:twoCellAnchor>
  <xdr:twoCellAnchor>
    <xdr:from>
      <xdr:col>30</xdr:col>
      <xdr:colOff>7939</xdr:colOff>
      <xdr:row>7</xdr:row>
      <xdr:rowOff>0</xdr:rowOff>
    </xdr:from>
    <xdr:to>
      <xdr:col>52</xdr:col>
      <xdr:colOff>7939</xdr:colOff>
      <xdr:row>12</xdr:row>
      <xdr:rowOff>0</xdr:rowOff>
    </xdr:to>
    <xdr:sp macro="" textlink="">
      <xdr:nvSpPr>
        <xdr:cNvPr id="3" name="正方形/長方形 2">
          <a:extLst>
            <a:ext uri="{FF2B5EF4-FFF2-40B4-BE49-F238E27FC236}">
              <a16:creationId xmlns:a16="http://schemas.microsoft.com/office/drawing/2014/main" id="{ABCE4F19-D80C-4A57-BA4F-1E6B300BFA68}"/>
            </a:ext>
          </a:extLst>
        </xdr:cNvPr>
        <xdr:cNvSpPr/>
      </xdr:nvSpPr>
      <xdr:spPr>
        <a:xfrm>
          <a:off x="4714877" y="889000"/>
          <a:ext cx="3048000" cy="904875"/>
        </a:xfrm>
        <a:prstGeom prst="rect">
          <a:avLst/>
        </a:prstGeom>
        <a:noFill/>
        <a:ln w="1270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31750</xdr:colOff>
      <xdr:row>26</xdr:row>
      <xdr:rowOff>31750</xdr:rowOff>
    </xdr:from>
    <xdr:to>
      <xdr:col>34</xdr:col>
      <xdr:colOff>103187</xdr:colOff>
      <xdr:row>27</xdr:row>
      <xdr:rowOff>128588</xdr:rowOff>
    </xdr:to>
    <xdr:sp macro="" textlink="">
      <xdr:nvSpPr>
        <xdr:cNvPr id="12" name="四角形: 角を丸くする 11">
          <a:extLst>
            <a:ext uri="{FF2B5EF4-FFF2-40B4-BE49-F238E27FC236}">
              <a16:creationId xmlns:a16="http://schemas.microsoft.com/office/drawing/2014/main" id="{3A74E1F6-E187-4AB5-85B5-5B89A34F70A7}"/>
            </a:ext>
          </a:extLst>
        </xdr:cNvPr>
        <xdr:cNvSpPr/>
      </xdr:nvSpPr>
      <xdr:spPr>
        <a:xfrm>
          <a:off x="3262313" y="3897313"/>
          <a:ext cx="2119312" cy="239713"/>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254000</xdr:colOff>
      <xdr:row>15</xdr:row>
      <xdr:rowOff>127000</xdr:rowOff>
    </xdr:from>
    <xdr:to>
      <xdr:col>29</xdr:col>
      <xdr:colOff>63499</xdr:colOff>
      <xdr:row>18</xdr:row>
      <xdr:rowOff>47625</xdr:rowOff>
    </xdr:to>
    <xdr:sp macro="" textlink="">
      <xdr:nvSpPr>
        <xdr:cNvPr id="13" name="四角形: 角を丸くする 12">
          <a:extLst>
            <a:ext uri="{FF2B5EF4-FFF2-40B4-BE49-F238E27FC236}">
              <a16:creationId xmlns:a16="http://schemas.microsoft.com/office/drawing/2014/main" id="{387B0641-0967-4B5B-B264-3F85C3F564BB}"/>
            </a:ext>
          </a:extLst>
        </xdr:cNvPr>
        <xdr:cNvSpPr/>
      </xdr:nvSpPr>
      <xdr:spPr>
        <a:xfrm>
          <a:off x="254000" y="2452688"/>
          <a:ext cx="4373562" cy="563562"/>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100014</xdr:colOff>
      <xdr:row>6</xdr:row>
      <xdr:rowOff>28574</xdr:rowOff>
    </xdr:from>
    <xdr:to>
      <xdr:col>52</xdr:col>
      <xdr:colOff>1</xdr:colOff>
      <xdr:row>12</xdr:row>
      <xdr:rowOff>55562</xdr:rowOff>
    </xdr:to>
    <xdr:sp macro="" textlink="">
      <xdr:nvSpPr>
        <xdr:cNvPr id="14" name="四角形: 角を丸くする 13">
          <a:extLst>
            <a:ext uri="{FF2B5EF4-FFF2-40B4-BE49-F238E27FC236}">
              <a16:creationId xmlns:a16="http://schemas.microsoft.com/office/drawing/2014/main" id="{D8A715D5-6FD6-4914-A83E-F33C80BF34CA}"/>
            </a:ext>
          </a:extLst>
        </xdr:cNvPr>
        <xdr:cNvSpPr/>
      </xdr:nvSpPr>
      <xdr:spPr>
        <a:xfrm>
          <a:off x="4664077" y="885824"/>
          <a:ext cx="3090862" cy="963613"/>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101600</xdr:colOff>
      <xdr:row>4</xdr:row>
      <xdr:rowOff>61913</xdr:rowOff>
    </xdr:from>
    <xdr:to>
      <xdr:col>46</xdr:col>
      <xdr:colOff>47624</xdr:colOff>
      <xdr:row>6</xdr:row>
      <xdr:rowOff>6351</xdr:rowOff>
    </xdr:to>
    <xdr:sp macro="" textlink="">
      <xdr:nvSpPr>
        <xdr:cNvPr id="15" name="四角形: 角を丸くする 14">
          <a:extLst>
            <a:ext uri="{FF2B5EF4-FFF2-40B4-BE49-F238E27FC236}">
              <a16:creationId xmlns:a16="http://schemas.microsoft.com/office/drawing/2014/main" id="{59FEAB7D-41AA-49CF-AB2B-4FA2EBD322BD}"/>
            </a:ext>
          </a:extLst>
        </xdr:cNvPr>
        <xdr:cNvSpPr/>
      </xdr:nvSpPr>
      <xdr:spPr>
        <a:xfrm>
          <a:off x="4197350" y="633413"/>
          <a:ext cx="2279649" cy="23018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74613</xdr:colOff>
      <xdr:row>20</xdr:row>
      <xdr:rowOff>74612</xdr:rowOff>
    </xdr:from>
    <xdr:to>
      <xdr:col>37</xdr:col>
      <xdr:colOff>63500</xdr:colOff>
      <xdr:row>24</xdr:row>
      <xdr:rowOff>0</xdr:rowOff>
    </xdr:to>
    <xdr:sp macro="" textlink="">
      <xdr:nvSpPr>
        <xdr:cNvPr id="16" name="四角形: 角を丸くする 15">
          <a:extLst>
            <a:ext uri="{FF2B5EF4-FFF2-40B4-BE49-F238E27FC236}">
              <a16:creationId xmlns:a16="http://schemas.microsoft.com/office/drawing/2014/main" id="{20E8D134-63C5-457A-A567-01BEE12C6D11}"/>
            </a:ext>
          </a:extLst>
        </xdr:cNvPr>
        <xdr:cNvSpPr/>
      </xdr:nvSpPr>
      <xdr:spPr>
        <a:xfrm>
          <a:off x="4067176" y="3233737"/>
          <a:ext cx="1703387" cy="346076"/>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84137</xdr:colOff>
      <xdr:row>20</xdr:row>
      <xdr:rowOff>71438</xdr:rowOff>
    </xdr:from>
    <xdr:to>
      <xdr:col>24</xdr:col>
      <xdr:colOff>31750</xdr:colOff>
      <xdr:row>24</xdr:row>
      <xdr:rowOff>0</xdr:rowOff>
    </xdr:to>
    <xdr:sp macro="" textlink="">
      <xdr:nvSpPr>
        <xdr:cNvPr id="17" name="四角形: 角を丸くする 16">
          <a:extLst>
            <a:ext uri="{FF2B5EF4-FFF2-40B4-BE49-F238E27FC236}">
              <a16:creationId xmlns:a16="http://schemas.microsoft.com/office/drawing/2014/main" id="{CE5022DA-778D-412D-A24D-BB401B02C2AC}"/>
            </a:ext>
          </a:extLst>
        </xdr:cNvPr>
        <xdr:cNvSpPr/>
      </xdr:nvSpPr>
      <xdr:spPr>
        <a:xfrm>
          <a:off x="3457575" y="3230563"/>
          <a:ext cx="471488" cy="349250"/>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95250</xdr:colOff>
      <xdr:row>20</xdr:row>
      <xdr:rowOff>69849</xdr:rowOff>
    </xdr:from>
    <xdr:to>
      <xdr:col>20</xdr:col>
      <xdr:colOff>47625</xdr:colOff>
      <xdr:row>24</xdr:row>
      <xdr:rowOff>7936</xdr:rowOff>
    </xdr:to>
    <xdr:sp macro="" textlink="">
      <xdr:nvSpPr>
        <xdr:cNvPr id="18" name="四角形: 角を丸くする 17">
          <a:extLst>
            <a:ext uri="{FF2B5EF4-FFF2-40B4-BE49-F238E27FC236}">
              <a16:creationId xmlns:a16="http://schemas.microsoft.com/office/drawing/2014/main" id="{EECEE6A2-2B86-4998-B8EE-E484A1F64F72}"/>
            </a:ext>
          </a:extLst>
        </xdr:cNvPr>
        <xdr:cNvSpPr/>
      </xdr:nvSpPr>
      <xdr:spPr>
        <a:xfrm>
          <a:off x="2182813" y="3228974"/>
          <a:ext cx="1238250" cy="358775"/>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254000</xdr:colOff>
      <xdr:row>20</xdr:row>
      <xdr:rowOff>71437</xdr:rowOff>
    </xdr:from>
    <xdr:to>
      <xdr:col>11</xdr:col>
      <xdr:colOff>55562</xdr:colOff>
      <xdr:row>24</xdr:row>
      <xdr:rowOff>7936</xdr:rowOff>
    </xdr:to>
    <xdr:sp macro="" textlink="">
      <xdr:nvSpPr>
        <xdr:cNvPr id="19" name="四角形: 角を丸くする 18">
          <a:extLst>
            <a:ext uri="{FF2B5EF4-FFF2-40B4-BE49-F238E27FC236}">
              <a16:creationId xmlns:a16="http://schemas.microsoft.com/office/drawing/2014/main" id="{A4C6A2C1-D044-42A0-9706-7B130DFBC77E}"/>
            </a:ext>
          </a:extLst>
        </xdr:cNvPr>
        <xdr:cNvSpPr/>
      </xdr:nvSpPr>
      <xdr:spPr>
        <a:xfrm>
          <a:off x="254000" y="3230562"/>
          <a:ext cx="1889125" cy="357187"/>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82550</xdr:colOff>
      <xdr:row>17</xdr:row>
      <xdr:rowOff>19049</xdr:rowOff>
    </xdr:from>
    <xdr:to>
      <xdr:col>52</xdr:col>
      <xdr:colOff>95250</xdr:colOff>
      <xdr:row>18</xdr:row>
      <xdr:rowOff>3175</xdr:rowOff>
    </xdr:to>
    <xdr:sp macro="" textlink="">
      <xdr:nvSpPr>
        <xdr:cNvPr id="21" name="四角形: 角を丸くする 20">
          <a:extLst>
            <a:ext uri="{FF2B5EF4-FFF2-40B4-BE49-F238E27FC236}">
              <a16:creationId xmlns:a16="http://schemas.microsoft.com/office/drawing/2014/main" id="{EEFEDF8A-3BA5-42AC-A6BB-92ECA5592DC3}"/>
            </a:ext>
          </a:extLst>
        </xdr:cNvPr>
        <xdr:cNvSpPr/>
      </xdr:nvSpPr>
      <xdr:spPr>
        <a:xfrm>
          <a:off x="5789613" y="2741612"/>
          <a:ext cx="2060575" cy="23018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15875</xdr:colOff>
      <xdr:row>26</xdr:row>
      <xdr:rowOff>20637</xdr:rowOff>
    </xdr:from>
    <xdr:to>
      <xdr:col>52</xdr:col>
      <xdr:colOff>127000</xdr:colOff>
      <xdr:row>27</xdr:row>
      <xdr:rowOff>107950</xdr:rowOff>
    </xdr:to>
    <xdr:sp macro="" textlink="">
      <xdr:nvSpPr>
        <xdr:cNvPr id="22" name="四角形: 角を丸くする 21">
          <a:extLst>
            <a:ext uri="{FF2B5EF4-FFF2-40B4-BE49-F238E27FC236}">
              <a16:creationId xmlns:a16="http://schemas.microsoft.com/office/drawing/2014/main" id="{88444854-07CF-4811-85A4-98014197D777}"/>
            </a:ext>
          </a:extLst>
        </xdr:cNvPr>
        <xdr:cNvSpPr/>
      </xdr:nvSpPr>
      <xdr:spPr>
        <a:xfrm>
          <a:off x="5437188" y="3886200"/>
          <a:ext cx="2444750" cy="23018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30163</xdr:colOff>
      <xdr:row>26</xdr:row>
      <xdr:rowOff>31750</xdr:rowOff>
    </xdr:from>
    <xdr:to>
      <xdr:col>17</xdr:col>
      <xdr:colOff>95250</xdr:colOff>
      <xdr:row>27</xdr:row>
      <xdr:rowOff>133350</xdr:rowOff>
    </xdr:to>
    <xdr:sp macro="" textlink="">
      <xdr:nvSpPr>
        <xdr:cNvPr id="23" name="四角形: 角を丸くする 22">
          <a:extLst>
            <a:ext uri="{FF2B5EF4-FFF2-40B4-BE49-F238E27FC236}">
              <a16:creationId xmlns:a16="http://schemas.microsoft.com/office/drawing/2014/main" id="{8DFC6F4E-960E-4AE4-8EAA-59513D33AAD3}"/>
            </a:ext>
          </a:extLst>
        </xdr:cNvPr>
        <xdr:cNvSpPr/>
      </xdr:nvSpPr>
      <xdr:spPr>
        <a:xfrm>
          <a:off x="974726" y="3897313"/>
          <a:ext cx="2065337" cy="244475"/>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246063</xdr:colOff>
      <xdr:row>25</xdr:row>
      <xdr:rowOff>134937</xdr:rowOff>
    </xdr:from>
    <xdr:to>
      <xdr:col>3</xdr:col>
      <xdr:colOff>23811</xdr:colOff>
      <xdr:row>27</xdr:row>
      <xdr:rowOff>126999</xdr:rowOff>
    </xdr:to>
    <xdr:sp macro="" textlink="">
      <xdr:nvSpPr>
        <xdr:cNvPr id="24" name="四角形: 角を丸くする 23">
          <a:extLst>
            <a:ext uri="{FF2B5EF4-FFF2-40B4-BE49-F238E27FC236}">
              <a16:creationId xmlns:a16="http://schemas.microsoft.com/office/drawing/2014/main" id="{94BC1E62-B177-4CDF-90CB-0122056533CF}"/>
            </a:ext>
          </a:extLst>
        </xdr:cNvPr>
        <xdr:cNvSpPr/>
      </xdr:nvSpPr>
      <xdr:spPr>
        <a:xfrm>
          <a:off x="246063" y="3857625"/>
          <a:ext cx="722311" cy="277812"/>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71437</xdr:colOff>
      <xdr:row>21</xdr:row>
      <xdr:rowOff>15875</xdr:rowOff>
    </xdr:from>
    <xdr:to>
      <xdr:col>52</xdr:col>
      <xdr:colOff>95250</xdr:colOff>
      <xdr:row>23</xdr:row>
      <xdr:rowOff>39687</xdr:rowOff>
    </xdr:to>
    <xdr:sp macro="" textlink="">
      <xdr:nvSpPr>
        <xdr:cNvPr id="25" name="四角形: 角を丸くする 24">
          <a:extLst>
            <a:ext uri="{FF2B5EF4-FFF2-40B4-BE49-F238E27FC236}">
              <a16:creationId xmlns:a16="http://schemas.microsoft.com/office/drawing/2014/main" id="{EA6B4FA2-F036-4B89-A76F-6F231FC7D140}"/>
            </a:ext>
          </a:extLst>
        </xdr:cNvPr>
        <xdr:cNvSpPr/>
      </xdr:nvSpPr>
      <xdr:spPr>
        <a:xfrm>
          <a:off x="6826250" y="3278188"/>
          <a:ext cx="1023938" cy="293687"/>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47624</xdr:colOff>
      <xdr:row>61</xdr:row>
      <xdr:rowOff>31750</xdr:rowOff>
    </xdr:from>
    <xdr:to>
      <xdr:col>52</xdr:col>
      <xdr:colOff>142875</xdr:colOff>
      <xdr:row>62</xdr:row>
      <xdr:rowOff>127000</xdr:rowOff>
    </xdr:to>
    <xdr:sp macro="" textlink="">
      <xdr:nvSpPr>
        <xdr:cNvPr id="26" name="四角形: 角を丸くする 25">
          <a:extLst>
            <a:ext uri="{FF2B5EF4-FFF2-40B4-BE49-F238E27FC236}">
              <a16:creationId xmlns:a16="http://schemas.microsoft.com/office/drawing/2014/main" id="{6FA11C51-6BF1-48E4-A1D0-21A4BDB17358}"/>
            </a:ext>
          </a:extLst>
        </xdr:cNvPr>
        <xdr:cNvSpPr/>
      </xdr:nvSpPr>
      <xdr:spPr>
        <a:xfrm>
          <a:off x="5468937" y="9040813"/>
          <a:ext cx="2428876" cy="238125"/>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15875</xdr:colOff>
      <xdr:row>69</xdr:row>
      <xdr:rowOff>25400</xdr:rowOff>
    </xdr:from>
    <xdr:to>
      <xdr:col>35</xdr:col>
      <xdr:colOff>7937</xdr:colOff>
      <xdr:row>74</xdr:row>
      <xdr:rowOff>111125</xdr:rowOff>
    </xdr:to>
    <xdr:sp macro="" textlink="">
      <xdr:nvSpPr>
        <xdr:cNvPr id="27" name="四角形: 角を丸くする 26">
          <a:extLst>
            <a:ext uri="{FF2B5EF4-FFF2-40B4-BE49-F238E27FC236}">
              <a16:creationId xmlns:a16="http://schemas.microsoft.com/office/drawing/2014/main" id="{16E29349-F408-4D04-B239-8A41B7AF6D67}"/>
            </a:ext>
          </a:extLst>
        </xdr:cNvPr>
        <xdr:cNvSpPr/>
      </xdr:nvSpPr>
      <xdr:spPr>
        <a:xfrm>
          <a:off x="1531938" y="10177463"/>
          <a:ext cx="3897312" cy="800100"/>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42862</xdr:colOff>
      <xdr:row>66</xdr:row>
      <xdr:rowOff>42862</xdr:rowOff>
    </xdr:from>
    <xdr:to>
      <xdr:col>35</xdr:col>
      <xdr:colOff>0</xdr:colOff>
      <xdr:row>67</xdr:row>
      <xdr:rowOff>130175</xdr:rowOff>
    </xdr:to>
    <xdr:sp macro="" textlink="">
      <xdr:nvSpPr>
        <xdr:cNvPr id="28" name="四角形: 角を丸くする 27">
          <a:extLst>
            <a:ext uri="{FF2B5EF4-FFF2-40B4-BE49-F238E27FC236}">
              <a16:creationId xmlns:a16="http://schemas.microsoft.com/office/drawing/2014/main" id="{AFB47447-21EA-4A2C-AD07-0B0B56ACC688}"/>
            </a:ext>
          </a:extLst>
        </xdr:cNvPr>
        <xdr:cNvSpPr/>
      </xdr:nvSpPr>
      <xdr:spPr>
        <a:xfrm>
          <a:off x="3844925" y="9766300"/>
          <a:ext cx="1576388" cy="23018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xdr:colOff>
      <xdr:row>66</xdr:row>
      <xdr:rowOff>28575</xdr:rowOff>
    </xdr:from>
    <xdr:to>
      <xdr:col>23</xdr:col>
      <xdr:colOff>15875</xdr:colOff>
      <xdr:row>67</xdr:row>
      <xdr:rowOff>115888</xdr:rowOff>
    </xdr:to>
    <xdr:sp macro="" textlink="">
      <xdr:nvSpPr>
        <xdr:cNvPr id="29" name="四角形: 角を丸くする 28">
          <a:extLst>
            <a:ext uri="{FF2B5EF4-FFF2-40B4-BE49-F238E27FC236}">
              <a16:creationId xmlns:a16="http://schemas.microsoft.com/office/drawing/2014/main" id="{8D7627B9-2904-40B7-BFE4-D37B7258AA42}"/>
            </a:ext>
          </a:extLst>
        </xdr:cNvPr>
        <xdr:cNvSpPr/>
      </xdr:nvSpPr>
      <xdr:spPr>
        <a:xfrm>
          <a:off x="2663825" y="9752013"/>
          <a:ext cx="1154113" cy="23018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66</xdr:row>
      <xdr:rowOff>30163</xdr:rowOff>
    </xdr:from>
    <xdr:to>
      <xdr:col>15</xdr:col>
      <xdr:colOff>0</xdr:colOff>
      <xdr:row>67</xdr:row>
      <xdr:rowOff>117476</xdr:rowOff>
    </xdr:to>
    <xdr:sp macro="" textlink="">
      <xdr:nvSpPr>
        <xdr:cNvPr id="30" name="四角形: 角を丸くする 29">
          <a:extLst>
            <a:ext uri="{FF2B5EF4-FFF2-40B4-BE49-F238E27FC236}">
              <a16:creationId xmlns:a16="http://schemas.microsoft.com/office/drawing/2014/main" id="{9015ABAD-F9C5-4C69-B600-C418AEE856D6}"/>
            </a:ext>
          </a:extLst>
        </xdr:cNvPr>
        <xdr:cNvSpPr/>
      </xdr:nvSpPr>
      <xdr:spPr>
        <a:xfrm>
          <a:off x="1563688" y="9753601"/>
          <a:ext cx="1095375" cy="23018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127000</xdr:colOff>
      <xdr:row>59</xdr:row>
      <xdr:rowOff>7937</xdr:rowOff>
    </xdr:from>
    <xdr:to>
      <xdr:col>34</xdr:col>
      <xdr:colOff>127000</xdr:colOff>
      <xdr:row>65</xdr:row>
      <xdr:rowOff>111125</xdr:rowOff>
    </xdr:to>
    <xdr:sp macro="" textlink="">
      <xdr:nvSpPr>
        <xdr:cNvPr id="31" name="四角形: 角を丸くする 30">
          <a:extLst>
            <a:ext uri="{FF2B5EF4-FFF2-40B4-BE49-F238E27FC236}">
              <a16:creationId xmlns:a16="http://schemas.microsoft.com/office/drawing/2014/main" id="{432CE288-3A32-424D-AA6F-D12C2D2DA1C1}"/>
            </a:ext>
          </a:extLst>
        </xdr:cNvPr>
        <xdr:cNvSpPr/>
      </xdr:nvSpPr>
      <xdr:spPr>
        <a:xfrm>
          <a:off x="1214438" y="8731250"/>
          <a:ext cx="4191000" cy="96043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r"/>
          <a:endParaRPr kumimoji="1" lang="ja-JP" altLang="en-US" sz="1100" b="1">
            <a:solidFill>
              <a:srgbClr val="FF0000"/>
            </a:solidFill>
          </a:endParaRPr>
        </a:p>
      </xdr:txBody>
    </xdr:sp>
    <xdr:clientData/>
  </xdr:twoCellAnchor>
  <xdr:twoCellAnchor>
    <xdr:from>
      <xdr:col>19</xdr:col>
      <xdr:colOff>39686</xdr:colOff>
      <xdr:row>25</xdr:row>
      <xdr:rowOff>134938</xdr:rowOff>
    </xdr:from>
    <xdr:to>
      <xdr:col>21</xdr:col>
      <xdr:colOff>71436</xdr:colOff>
      <xdr:row>27</xdr:row>
      <xdr:rowOff>127000</xdr:rowOff>
    </xdr:to>
    <xdr:sp macro="" textlink="">
      <xdr:nvSpPr>
        <xdr:cNvPr id="32" name="テキスト ボックス 31">
          <a:extLst>
            <a:ext uri="{FF2B5EF4-FFF2-40B4-BE49-F238E27FC236}">
              <a16:creationId xmlns:a16="http://schemas.microsoft.com/office/drawing/2014/main" id="{A7DF1F1A-8E1D-4CD8-F646-4C8C90250466}"/>
            </a:ext>
          </a:extLst>
        </xdr:cNvPr>
        <xdr:cNvSpPr txBox="1"/>
      </xdr:nvSpPr>
      <xdr:spPr>
        <a:xfrm>
          <a:off x="3040061" y="3857626"/>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⑫</a:t>
          </a:r>
        </a:p>
      </xdr:txBody>
    </xdr:sp>
    <xdr:clientData/>
  </xdr:twoCellAnchor>
  <xdr:twoCellAnchor>
    <xdr:from>
      <xdr:col>36</xdr:col>
      <xdr:colOff>128586</xdr:colOff>
      <xdr:row>25</xdr:row>
      <xdr:rowOff>136525</xdr:rowOff>
    </xdr:from>
    <xdr:to>
      <xdr:col>39</xdr:col>
      <xdr:colOff>17461</xdr:colOff>
      <xdr:row>27</xdr:row>
      <xdr:rowOff>128587</xdr:rowOff>
    </xdr:to>
    <xdr:sp macro="" textlink="">
      <xdr:nvSpPr>
        <xdr:cNvPr id="33" name="テキスト ボックス 32">
          <a:extLst>
            <a:ext uri="{FF2B5EF4-FFF2-40B4-BE49-F238E27FC236}">
              <a16:creationId xmlns:a16="http://schemas.microsoft.com/office/drawing/2014/main" id="{4A44B2BF-6D3D-4B40-89D4-4B0ABA4250D9}"/>
            </a:ext>
          </a:extLst>
        </xdr:cNvPr>
        <xdr:cNvSpPr txBox="1"/>
      </xdr:nvSpPr>
      <xdr:spPr>
        <a:xfrm>
          <a:off x="5462586" y="3859213"/>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⑬</a:t>
          </a:r>
        </a:p>
      </xdr:txBody>
    </xdr:sp>
    <xdr:clientData/>
  </xdr:twoCellAnchor>
  <xdr:twoCellAnchor>
    <xdr:from>
      <xdr:col>10</xdr:col>
      <xdr:colOff>55563</xdr:colOff>
      <xdr:row>25</xdr:row>
      <xdr:rowOff>134938</xdr:rowOff>
    </xdr:from>
    <xdr:to>
      <xdr:col>12</xdr:col>
      <xdr:colOff>87313</xdr:colOff>
      <xdr:row>27</xdr:row>
      <xdr:rowOff>127000</xdr:rowOff>
    </xdr:to>
    <xdr:sp macro="" textlink="">
      <xdr:nvSpPr>
        <xdr:cNvPr id="34" name="テキスト ボックス 33">
          <a:extLst>
            <a:ext uri="{FF2B5EF4-FFF2-40B4-BE49-F238E27FC236}">
              <a16:creationId xmlns:a16="http://schemas.microsoft.com/office/drawing/2014/main" id="{E9CBA279-EA75-4DAF-AF2F-285B693891D1}"/>
            </a:ext>
          </a:extLst>
        </xdr:cNvPr>
        <xdr:cNvSpPr txBox="1"/>
      </xdr:nvSpPr>
      <xdr:spPr>
        <a:xfrm>
          <a:off x="1770063" y="3857626"/>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⑩</a:t>
          </a:r>
        </a:p>
        <a:p>
          <a:endParaRPr kumimoji="1" lang="ja-JP" altLang="en-US" sz="1100" b="1">
            <a:solidFill>
              <a:srgbClr val="FF0000"/>
            </a:solidFill>
          </a:endParaRPr>
        </a:p>
      </xdr:txBody>
    </xdr:sp>
    <xdr:clientData/>
  </xdr:twoCellAnchor>
  <xdr:twoCellAnchor>
    <xdr:from>
      <xdr:col>17</xdr:col>
      <xdr:colOff>55563</xdr:colOff>
      <xdr:row>25</xdr:row>
      <xdr:rowOff>134937</xdr:rowOff>
    </xdr:from>
    <xdr:to>
      <xdr:col>19</xdr:col>
      <xdr:colOff>87313</xdr:colOff>
      <xdr:row>27</xdr:row>
      <xdr:rowOff>126999</xdr:rowOff>
    </xdr:to>
    <xdr:sp macro="" textlink="">
      <xdr:nvSpPr>
        <xdr:cNvPr id="35" name="テキスト ボックス 34">
          <a:extLst>
            <a:ext uri="{FF2B5EF4-FFF2-40B4-BE49-F238E27FC236}">
              <a16:creationId xmlns:a16="http://schemas.microsoft.com/office/drawing/2014/main" id="{C94D75E1-E539-4B74-85DD-0D9EC7EC2727}"/>
            </a:ext>
          </a:extLst>
        </xdr:cNvPr>
        <xdr:cNvSpPr txBox="1"/>
      </xdr:nvSpPr>
      <xdr:spPr>
        <a:xfrm>
          <a:off x="2770188" y="3857625"/>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⑪</a:t>
          </a:r>
        </a:p>
        <a:p>
          <a:endParaRPr kumimoji="1" lang="ja-JP" altLang="en-US" sz="1100" b="1">
            <a:solidFill>
              <a:srgbClr val="FF0000"/>
            </a:solidFill>
          </a:endParaRPr>
        </a:p>
      </xdr:txBody>
    </xdr:sp>
    <xdr:clientData/>
  </xdr:twoCellAnchor>
  <xdr:twoCellAnchor>
    <xdr:from>
      <xdr:col>45</xdr:col>
      <xdr:colOff>88899</xdr:colOff>
      <xdr:row>66</xdr:row>
      <xdr:rowOff>128588</xdr:rowOff>
    </xdr:from>
    <xdr:to>
      <xdr:col>47</xdr:col>
      <xdr:colOff>120649</xdr:colOff>
      <xdr:row>68</xdr:row>
      <xdr:rowOff>120650</xdr:rowOff>
    </xdr:to>
    <xdr:sp macro="" textlink="">
      <xdr:nvSpPr>
        <xdr:cNvPr id="36" name="テキスト ボックス 35">
          <a:extLst>
            <a:ext uri="{FF2B5EF4-FFF2-40B4-BE49-F238E27FC236}">
              <a16:creationId xmlns:a16="http://schemas.microsoft.com/office/drawing/2014/main" id="{369E8654-FFA1-47A0-98BF-66BE0A0DF0DC}"/>
            </a:ext>
          </a:extLst>
        </xdr:cNvPr>
        <xdr:cNvSpPr txBox="1"/>
      </xdr:nvSpPr>
      <xdr:spPr>
        <a:xfrm>
          <a:off x="6613524" y="9852026"/>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⑰</a:t>
          </a:r>
        </a:p>
        <a:p>
          <a:endParaRPr kumimoji="1" lang="ja-JP" altLang="en-US" sz="1100" b="1">
            <a:solidFill>
              <a:srgbClr val="FF0000"/>
            </a:solidFill>
          </a:endParaRPr>
        </a:p>
      </xdr:txBody>
    </xdr:sp>
    <xdr:clientData/>
  </xdr:twoCellAnchor>
  <xdr:twoCellAnchor>
    <xdr:from>
      <xdr:col>45</xdr:col>
      <xdr:colOff>90487</xdr:colOff>
      <xdr:row>62</xdr:row>
      <xdr:rowOff>138112</xdr:rowOff>
    </xdr:from>
    <xdr:to>
      <xdr:col>47</xdr:col>
      <xdr:colOff>122237</xdr:colOff>
      <xdr:row>64</xdr:row>
      <xdr:rowOff>130174</xdr:rowOff>
    </xdr:to>
    <xdr:sp macro="" textlink="">
      <xdr:nvSpPr>
        <xdr:cNvPr id="37" name="テキスト ボックス 36">
          <a:extLst>
            <a:ext uri="{FF2B5EF4-FFF2-40B4-BE49-F238E27FC236}">
              <a16:creationId xmlns:a16="http://schemas.microsoft.com/office/drawing/2014/main" id="{68E21D9E-32B6-4EF7-AFAF-EE8E28369640}"/>
            </a:ext>
          </a:extLst>
        </xdr:cNvPr>
        <xdr:cNvSpPr txBox="1"/>
      </xdr:nvSpPr>
      <xdr:spPr>
        <a:xfrm>
          <a:off x="6615112" y="9290050"/>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⑯</a:t>
          </a:r>
        </a:p>
        <a:p>
          <a:endParaRPr kumimoji="1" lang="ja-JP" altLang="en-US" sz="1100" b="1">
            <a:solidFill>
              <a:srgbClr val="FF0000"/>
            </a:solidFill>
          </a:endParaRPr>
        </a:p>
      </xdr:txBody>
    </xdr:sp>
    <xdr:clientData/>
  </xdr:twoCellAnchor>
  <xdr:twoCellAnchor>
    <xdr:from>
      <xdr:col>45</xdr:col>
      <xdr:colOff>76199</xdr:colOff>
      <xdr:row>60</xdr:row>
      <xdr:rowOff>139699</xdr:rowOff>
    </xdr:from>
    <xdr:to>
      <xdr:col>47</xdr:col>
      <xdr:colOff>107949</xdr:colOff>
      <xdr:row>62</xdr:row>
      <xdr:rowOff>131761</xdr:rowOff>
    </xdr:to>
    <xdr:sp macro="" textlink="">
      <xdr:nvSpPr>
        <xdr:cNvPr id="38" name="テキスト ボックス 37">
          <a:extLst>
            <a:ext uri="{FF2B5EF4-FFF2-40B4-BE49-F238E27FC236}">
              <a16:creationId xmlns:a16="http://schemas.microsoft.com/office/drawing/2014/main" id="{766CD188-D0F4-4FD3-8E67-A56D60B9F610}"/>
            </a:ext>
          </a:extLst>
        </xdr:cNvPr>
        <xdr:cNvSpPr txBox="1"/>
      </xdr:nvSpPr>
      <xdr:spPr>
        <a:xfrm>
          <a:off x="6600824" y="9005887"/>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⑮</a:t>
          </a:r>
        </a:p>
        <a:p>
          <a:endParaRPr kumimoji="1" lang="ja-JP" altLang="en-US" sz="1100" b="1">
            <a:solidFill>
              <a:srgbClr val="FF0000"/>
            </a:solidFill>
          </a:endParaRPr>
        </a:p>
      </xdr:txBody>
    </xdr:sp>
    <xdr:clientData/>
  </xdr:twoCellAnchor>
  <xdr:twoCellAnchor>
    <xdr:from>
      <xdr:col>45</xdr:col>
      <xdr:colOff>69849</xdr:colOff>
      <xdr:row>58</xdr:row>
      <xdr:rowOff>268288</xdr:rowOff>
    </xdr:from>
    <xdr:to>
      <xdr:col>47</xdr:col>
      <xdr:colOff>101599</xdr:colOff>
      <xdr:row>60</xdr:row>
      <xdr:rowOff>117475</xdr:rowOff>
    </xdr:to>
    <xdr:sp macro="" textlink="">
      <xdr:nvSpPr>
        <xdr:cNvPr id="39" name="テキスト ボックス 38">
          <a:extLst>
            <a:ext uri="{FF2B5EF4-FFF2-40B4-BE49-F238E27FC236}">
              <a16:creationId xmlns:a16="http://schemas.microsoft.com/office/drawing/2014/main" id="{4F928A2B-AB58-4555-A623-D6F64B56AF5C}"/>
            </a:ext>
          </a:extLst>
        </xdr:cNvPr>
        <xdr:cNvSpPr txBox="1"/>
      </xdr:nvSpPr>
      <xdr:spPr>
        <a:xfrm>
          <a:off x="6594474" y="8705851"/>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⑭</a:t>
          </a:r>
        </a:p>
        <a:p>
          <a:endParaRPr kumimoji="1" lang="ja-JP" altLang="en-US" sz="1100" b="1">
            <a:solidFill>
              <a:srgbClr val="FF0000"/>
            </a:solidFill>
          </a:endParaRPr>
        </a:p>
      </xdr:txBody>
    </xdr:sp>
    <xdr:clientData/>
  </xdr:twoCellAnchor>
  <xdr:twoCellAnchor>
    <xdr:from>
      <xdr:col>42</xdr:col>
      <xdr:colOff>49214</xdr:colOff>
      <xdr:row>14</xdr:row>
      <xdr:rowOff>176213</xdr:rowOff>
    </xdr:from>
    <xdr:to>
      <xdr:col>44</xdr:col>
      <xdr:colOff>128589</xdr:colOff>
      <xdr:row>16</xdr:row>
      <xdr:rowOff>57150</xdr:rowOff>
    </xdr:to>
    <xdr:sp macro="" textlink="">
      <xdr:nvSpPr>
        <xdr:cNvPr id="40" name="テキスト ボックス 39">
          <a:extLst>
            <a:ext uri="{FF2B5EF4-FFF2-40B4-BE49-F238E27FC236}">
              <a16:creationId xmlns:a16="http://schemas.microsoft.com/office/drawing/2014/main" id="{C5454A76-E920-4E7A-A0B3-CBDEA53D1325}"/>
            </a:ext>
          </a:extLst>
        </xdr:cNvPr>
        <xdr:cNvSpPr txBox="1"/>
      </xdr:nvSpPr>
      <xdr:spPr>
        <a:xfrm>
          <a:off x="6192839" y="2303463"/>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⑲</a:t>
          </a:r>
        </a:p>
        <a:p>
          <a:endParaRPr kumimoji="1" lang="ja-JP" altLang="en-US" sz="1100" b="1">
            <a:solidFill>
              <a:srgbClr val="FF0000"/>
            </a:solidFill>
          </a:endParaRPr>
        </a:p>
      </xdr:txBody>
    </xdr:sp>
    <xdr:clientData/>
  </xdr:twoCellAnchor>
  <xdr:twoCellAnchor>
    <xdr:from>
      <xdr:col>42</xdr:col>
      <xdr:colOff>42861</xdr:colOff>
      <xdr:row>12</xdr:row>
      <xdr:rowOff>82549</xdr:rowOff>
    </xdr:from>
    <xdr:to>
      <xdr:col>44</xdr:col>
      <xdr:colOff>122236</xdr:colOff>
      <xdr:row>14</xdr:row>
      <xdr:rowOff>26986</xdr:rowOff>
    </xdr:to>
    <xdr:sp macro="" textlink="">
      <xdr:nvSpPr>
        <xdr:cNvPr id="41" name="テキスト ボックス 40">
          <a:extLst>
            <a:ext uri="{FF2B5EF4-FFF2-40B4-BE49-F238E27FC236}">
              <a16:creationId xmlns:a16="http://schemas.microsoft.com/office/drawing/2014/main" id="{D011E8B5-12F8-4C46-B01B-38812B4EAF78}"/>
            </a:ext>
          </a:extLst>
        </xdr:cNvPr>
        <xdr:cNvSpPr txBox="1"/>
      </xdr:nvSpPr>
      <xdr:spPr>
        <a:xfrm>
          <a:off x="6186486" y="1876424"/>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⑱</a:t>
          </a:r>
        </a:p>
        <a:p>
          <a:endParaRPr kumimoji="1" lang="ja-JP" altLang="en-US" sz="1100" b="1">
            <a:solidFill>
              <a:srgbClr val="FF0000"/>
            </a:solidFill>
          </a:endParaRPr>
        </a:p>
      </xdr:txBody>
    </xdr:sp>
    <xdr:clientData/>
  </xdr:twoCellAnchor>
  <xdr:twoCellAnchor>
    <xdr:from>
      <xdr:col>10</xdr:col>
      <xdr:colOff>73024</xdr:colOff>
      <xdr:row>65</xdr:row>
      <xdr:rowOff>136525</xdr:rowOff>
    </xdr:from>
    <xdr:to>
      <xdr:col>12</xdr:col>
      <xdr:colOff>104774</xdr:colOff>
      <xdr:row>67</xdr:row>
      <xdr:rowOff>128587</xdr:rowOff>
    </xdr:to>
    <xdr:sp macro="" textlink="">
      <xdr:nvSpPr>
        <xdr:cNvPr id="42" name="テキスト ボックス 41">
          <a:extLst>
            <a:ext uri="{FF2B5EF4-FFF2-40B4-BE49-F238E27FC236}">
              <a16:creationId xmlns:a16="http://schemas.microsoft.com/office/drawing/2014/main" id="{C758F754-2EE9-4666-BE49-84BFBC981AD4}"/>
            </a:ext>
          </a:extLst>
        </xdr:cNvPr>
        <xdr:cNvSpPr txBox="1"/>
      </xdr:nvSpPr>
      <xdr:spPr>
        <a:xfrm>
          <a:off x="2017712" y="9717088"/>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㉒</a:t>
          </a:r>
        </a:p>
      </xdr:txBody>
    </xdr:sp>
    <xdr:clientData/>
  </xdr:twoCellAnchor>
  <xdr:twoCellAnchor>
    <xdr:from>
      <xdr:col>4</xdr:col>
      <xdr:colOff>130174</xdr:colOff>
      <xdr:row>61</xdr:row>
      <xdr:rowOff>11112</xdr:rowOff>
    </xdr:from>
    <xdr:to>
      <xdr:col>7</xdr:col>
      <xdr:colOff>19049</xdr:colOff>
      <xdr:row>63</xdr:row>
      <xdr:rowOff>3174</xdr:rowOff>
    </xdr:to>
    <xdr:sp macro="" textlink="">
      <xdr:nvSpPr>
        <xdr:cNvPr id="43" name="テキスト ボックス 42">
          <a:extLst>
            <a:ext uri="{FF2B5EF4-FFF2-40B4-BE49-F238E27FC236}">
              <a16:creationId xmlns:a16="http://schemas.microsoft.com/office/drawing/2014/main" id="{29EF5811-D381-4660-9B38-D496468BEF70}"/>
            </a:ext>
          </a:extLst>
        </xdr:cNvPr>
        <xdr:cNvSpPr txBox="1"/>
      </xdr:nvSpPr>
      <xdr:spPr>
        <a:xfrm>
          <a:off x="1217612" y="9020175"/>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㉑</a:t>
          </a:r>
        </a:p>
        <a:p>
          <a:endParaRPr kumimoji="1" lang="ja-JP" altLang="en-US" sz="1100" b="1">
            <a:solidFill>
              <a:srgbClr val="FF0000"/>
            </a:solidFill>
          </a:endParaRPr>
        </a:p>
      </xdr:txBody>
    </xdr:sp>
    <xdr:clientData/>
  </xdr:twoCellAnchor>
  <xdr:twoCellAnchor>
    <xdr:from>
      <xdr:col>42</xdr:col>
      <xdr:colOff>53973</xdr:colOff>
      <xdr:row>16</xdr:row>
      <xdr:rowOff>165101</xdr:rowOff>
    </xdr:from>
    <xdr:to>
      <xdr:col>44</xdr:col>
      <xdr:colOff>133348</xdr:colOff>
      <xdr:row>17</xdr:row>
      <xdr:rowOff>244475</xdr:rowOff>
    </xdr:to>
    <xdr:sp macro="" textlink="">
      <xdr:nvSpPr>
        <xdr:cNvPr id="45" name="テキスト ボックス 44">
          <a:extLst>
            <a:ext uri="{FF2B5EF4-FFF2-40B4-BE49-F238E27FC236}">
              <a16:creationId xmlns:a16="http://schemas.microsoft.com/office/drawing/2014/main" id="{2C3FCDE0-7AFF-4BB5-8B4F-1BCEE06ECA51}"/>
            </a:ext>
          </a:extLst>
        </xdr:cNvPr>
        <xdr:cNvSpPr txBox="1"/>
      </xdr:nvSpPr>
      <xdr:spPr>
        <a:xfrm>
          <a:off x="6197598" y="2689226"/>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⑳</a:t>
          </a:r>
        </a:p>
        <a:p>
          <a:endParaRPr kumimoji="1" lang="ja-JP" altLang="en-US" sz="1100" b="1">
            <a:solidFill>
              <a:srgbClr val="FF0000"/>
            </a:solidFill>
          </a:endParaRPr>
        </a:p>
      </xdr:txBody>
    </xdr:sp>
    <xdr:clientData/>
  </xdr:twoCellAnchor>
  <xdr:twoCellAnchor>
    <xdr:from>
      <xdr:col>37</xdr:col>
      <xdr:colOff>60324</xdr:colOff>
      <xdr:row>15</xdr:row>
      <xdr:rowOff>23813</xdr:rowOff>
    </xdr:from>
    <xdr:to>
      <xdr:col>52</xdr:col>
      <xdr:colOff>95250</xdr:colOff>
      <xdr:row>16</xdr:row>
      <xdr:rowOff>174626</xdr:rowOff>
    </xdr:to>
    <xdr:sp macro="" textlink="">
      <xdr:nvSpPr>
        <xdr:cNvPr id="46" name="四角形: 角を丸くする 45">
          <a:extLst>
            <a:ext uri="{FF2B5EF4-FFF2-40B4-BE49-F238E27FC236}">
              <a16:creationId xmlns:a16="http://schemas.microsoft.com/office/drawing/2014/main" id="{02B3A175-1487-476C-9E28-D014663D24C1}"/>
            </a:ext>
          </a:extLst>
        </xdr:cNvPr>
        <xdr:cNvSpPr/>
      </xdr:nvSpPr>
      <xdr:spPr>
        <a:xfrm>
          <a:off x="5767387" y="2349501"/>
          <a:ext cx="2082801" cy="349250"/>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26</xdr:row>
      <xdr:rowOff>30162</xdr:rowOff>
    </xdr:from>
    <xdr:to>
      <xdr:col>19</xdr:col>
      <xdr:colOff>15875</xdr:colOff>
      <xdr:row>28</xdr:row>
      <xdr:rowOff>7937</xdr:rowOff>
    </xdr:to>
    <xdr:sp macro="" textlink="">
      <xdr:nvSpPr>
        <xdr:cNvPr id="47" name="四角形: 角を丸くする 46">
          <a:extLst>
            <a:ext uri="{FF2B5EF4-FFF2-40B4-BE49-F238E27FC236}">
              <a16:creationId xmlns:a16="http://schemas.microsoft.com/office/drawing/2014/main" id="{E3755BCF-E4A3-46A2-A868-8BB6707CA399}"/>
            </a:ext>
          </a:extLst>
        </xdr:cNvPr>
        <xdr:cNvSpPr/>
      </xdr:nvSpPr>
      <xdr:spPr>
        <a:xfrm>
          <a:off x="3078163" y="3895725"/>
          <a:ext cx="168275" cy="263525"/>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55562</xdr:colOff>
      <xdr:row>12</xdr:row>
      <xdr:rowOff>127000</xdr:rowOff>
    </xdr:from>
    <xdr:to>
      <xdr:col>52</xdr:col>
      <xdr:colOff>87312</xdr:colOff>
      <xdr:row>14</xdr:row>
      <xdr:rowOff>182563</xdr:rowOff>
    </xdr:to>
    <xdr:sp macro="" textlink="">
      <xdr:nvSpPr>
        <xdr:cNvPr id="48" name="四角形: 角を丸くする 47">
          <a:extLst>
            <a:ext uri="{FF2B5EF4-FFF2-40B4-BE49-F238E27FC236}">
              <a16:creationId xmlns:a16="http://schemas.microsoft.com/office/drawing/2014/main" id="{4EC0009F-0F1B-4E62-93CA-42F6674F9526}"/>
            </a:ext>
          </a:extLst>
        </xdr:cNvPr>
        <xdr:cNvSpPr/>
      </xdr:nvSpPr>
      <xdr:spPr>
        <a:xfrm>
          <a:off x="5762625" y="1920875"/>
          <a:ext cx="2079625" cy="388938"/>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53974</xdr:colOff>
      <xdr:row>69</xdr:row>
      <xdr:rowOff>14288</xdr:rowOff>
    </xdr:from>
    <xdr:to>
      <xdr:col>9</xdr:col>
      <xdr:colOff>85724</xdr:colOff>
      <xdr:row>71</xdr:row>
      <xdr:rowOff>6350</xdr:rowOff>
    </xdr:to>
    <xdr:sp macro="" textlink="">
      <xdr:nvSpPr>
        <xdr:cNvPr id="11" name="テキスト ボックス 10">
          <a:extLst>
            <a:ext uri="{FF2B5EF4-FFF2-40B4-BE49-F238E27FC236}">
              <a16:creationId xmlns:a16="http://schemas.microsoft.com/office/drawing/2014/main" id="{93696BB7-6230-4386-95D6-5D4BDED1484F}"/>
            </a:ext>
          </a:extLst>
        </xdr:cNvPr>
        <xdr:cNvSpPr txBox="1"/>
      </xdr:nvSpPr>
      <xdr:spPr>
        <a:xfrm>
          <a:off x="1570037" y="10166351"/>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㉕</a:t>
          </a:r>
        </a:p>
      </xdr:txBody>
    </xdr:sp>
    <xdr:clientData/>
  </xdr:twoCellAnchor>
  <xdr:twoCellAnchor>
    <xdr:from>
      <xdr:col>33</xdr:col>
      <xdr:colOff>7937</xdr:colOff>
      <xdr:row>65</xdr:row>
      <xdr:rowOff>134937</xdr:rowOff>
    </xdr:from>
    <xdr:to>
      <xdr:col>35</xdr:col>
      <xdr:colOff>39687</xdr:colOff>
      <xdr:row>67</xdr:row>
      <xdr:rowOff>126999</xdr:rowOff>
    </xdr:to>
    <xdr:sp macro="" textlink="">
      <xdr:nvSpPr>
        <xdr:cNvPr id="49" name="テキスト ボックス 48">
          <a:extLst>
            <a:ext uri="{FF2B5EF4-FFF2-40B4-BE49-F238E27FC236}">
              <a16:creationId xmlns:a16="http://schemas.microsoft.com/office/drawing/2014/main" id="{69F233DD-92E4-4E18-9BD5-360322D2D9F6}"/>
            </a:ext>
          </a:extLst>
        </xdr:cNvPr>
        <xdr:cNvSpPr txBox="1"/>
      </xdr:nvSpPr>
      <xdr:spPr>
        <a:xfrm>
          <a:off x="5143500" y="9715500"/>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㉔</a:t>
          </a:r>
        </a:p>
      </xdr:txBody>
    </xdr:sp>
    <xdr:clientData/>
  </xdr:twoCellAnchor>
  <xdr:twoCellAnchor>
    <xdr:from>
      <xdr:col>18</xdr:col>
      <xdr:colOff>73024</xdr:colOff>
      <xdr:row>65</xdr:row>
      <xdr:rowOff>128588</xdr:rowOff>
    </xdr:from>
    <xdr:to>
      <xdr:col>20</xdr:col>
      <xdr:colOff>104774</xdr:colOff>
      <xdr:row>67</xdr:row>
      <xdr:rowOff>120650</xdr:rowOff>
    </xdr:to>
    <xdr:sp macro="" textlink="">
      <xdr:nvSpPr>
        <xdr:cNvPr id="50" name="テキスト ボックス 49">
          <a:extLst>
            <a:ext uri="{FF2B5EF4-FFF2-40B4-BE49-F238E27FC236}">
              <a16:creationId xmlns:a16="http://schemas.microsoft.com/office/drawing/2014/main" id="{CA2C752F-3C36-4B88-B5A0-DA67C2AB1CED}"/>
            </a:ext>
          </a:extLst>
        </xdr:cNvPr>
        <xdr:cNvSpPr txBox="1"/>
      </xdr:nvSpPr>
      <xdr:spPr>
        <a:xfrm>
          <a:off x="3160712" y="9709151"/>
          <a:ext cx="3175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㉓</a:t>
          </a:r>
        </a:p>
      </xdr:txBody>
    </xdr:sp>
    <xdr:clientData/>
  </xdr:twoCellAnchor>
  <xdr:twoCellAnchor>
    <xdr:from>
      <xdr:col>1</xdr:col>
      <xdr:colOff>7938</xdr:colOff>
      <xdr:row>8</xdr:row>
      <xdr:rowOff>15875</xdr:rowOff>
    </xdr:from>
    <xdr:to>
      <xdr:col>16</xdr:col>
      <xdr:colOff>15875</xdr:colOff>
      <xdr:row>10</xdr:row>
      <xdr:rowOff>15876</xdr:rowOff>
    </xdr:to>
    <xdr:sp macro="" textlink="">
      <xdr:nvSpPr>
        <xdr:cNvPr id="4" name="正方形/長方形 3">
          <a:extLst>
            <a:ext uri="{FF2B5EF4-FFF2-40B4-BE49-F238E27FC236}">
              <a16:creationId xmlns:a16="http://schemas.microsoft.com/office/drawing/2014/main" id="{6A101DEC-FBF6-4CD4-A2EB-4DCA7F69F8DB}"/>
            </a:ext>
          </a:extLst>
        </xdr:cNvPr>
        <xdr:cNvSpPr/>
      </xdr:nvSpPr>
      <xdr:spPr>
        <a:xfrm>
          <a:off x="198438" y="1377950"/>
          <a:ext cx="2151062" cy="352426"/>
        </a:xfrm>
        <a:prstGeom prst="rect">
          <a:avLst/>
        </a:prstGeom>
        <a:noFill/>
        <a:ln w="1270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268430</xdr:colOff>
      <xdr:row>7</xdr:row>
      <xdr:rowOff>77932</xdr:rowOff>
    </xdr:from>
    <xdr:to>
      <xdr:col>17</xdr:col>
      <xdr:colOff>34636</xdr:colOff>
      <xdr:row>10</xdr:row>
      <xdr:rowOff>128442</xdr:rowOff>
    </xdr:to>
    <xdr:sp macro="" textlink="">
      <xdr:nvSpPr>
        <xdr:cNvPr id="5" name="四角形: 角を丸くする 4">
          <a:extLst>
            <a:ext uri="{FF2B5EF4-FFF2-40B4-BE49-F238E27FC236}">
              <a16:creationId xmlns:a16="http://schemas.microsoft.com/office/drawing/2014/main" id="{FE3A39CA-E88D-47AC-86F7-B8742DAE3527}"/>
            </a:ext>
          </a:extLst>
        </xdr:cNvPr>
        <xdr:cNvSpPr/>
      </xdr:nvSpPr>
      <xdr:spPr>
        <a:xfrm>
          <a:off x="268430" y="1065068"/>
          <a:ext cx="2554433" cy="570056"/>
        </a:xfrm>
        <a:prstGeom prst="roundRect">
          <a:avLst/>
        </a:prstGeom>
        <a:noFill/>
        <a:ln w="127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7939</xdr:colOff>
      <xdr:row>6</xdr:row>
      <xdr:rowOff>0</xdr:rowOff>
    </xdr:from>
    <xdr:to>
      <xdr:col>52</xdr:col>
      <xdr:colOff>7939</xdr:colOff>
      <xdr:row>11</xdr:row>
      <xdr:rowOff>0</xdr:rowOff>
    </xdr:to>
    <xdr:sp macro="" textlink="">
      <xdr:nvSpPr>
        <xdr:cNvPr id="14" name="正方形/長方形 13">
          <a:extLst>
            <a:ext uri="{FF2B5EF4-FFF2-40B4-BE49-F238E27FC236}">
              <a16:creationId xmlns:a16="http://schemas.microsoft.com/office/drawing/2014/main" id="{63F7837E-FBA1-4971-A09D-2B068D56EDB8}"/>
            </a:ext>
          </a:extLst>
        </xdr:cNvPr>
        <xdr:cNvSpPr/>
      </xdr:nvSpPr>
      <xdr:spPr>
        <a:xfrm>
          <a:off x="4246564" y="885825"/>
          <a:ext cx="3048000" cy="914400"/>
        </a:xfrm>
        <a:prstGeom prst="rect">
          <a:avLst/>
        </a:prstGeom>
        <a:noFill/>
        <a:ln w="1270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7938</xdr:colOff>
      <xdr:row>7</xdr:row>
      <xdr:rowOff>15875</xdr:rowOff>
    </xdr:from>
    <xdr:to>
      <xdr:col>16</xdr:col>
      <xdr:colOff>15875</xdr:colOff>
      <xdr:row>9</xdr:row>
      <xdr:rowOff>15876</xdr:rowOff>
    </xdr:to>
    <xdr:sp macro="" textlink="">
      <xdr:nvSpPr>
        <xdr:cNvPr id="3" name="正方形/長方形 2">
          <a:extLst>
            <a:ext uri="{FF2B5EF4-FFF2-40B4-BE49-F238E27FC236}">
              <a16:creationId xmlns:a16="http://schemas.microsoft.com/office/drawing/2014/main" id="{5035FC9D-0682-4C2E-A524-9BF8E70B73F2}"/>
            </a:ext>
          </a:extLst>
        </xdr:cNvPr>
        <xdr:cNvSpPr/>
      </xdr:nvSpPr>
      <xdr:spPr>
        <a:xfrm>
          <a:off x="198438" y="1381125"/>
          <a:ext cx="2151062" cy="349251"/>
        </a:xfrm>
        <a:prstGeom prst="rect">
          <a:avLst/>
        </a:prstGeom>
        <a:noFill/>
        <a:ln w="1270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30</xdr:col>
      <xdr:colOff>7938</xdr:colOff>
      <xdr:row>4</xdr:row>
      <xdr:rowOff>0</xdr:rowOff>
    </xdr:from>
    <xdr:to>
      <xdr:col>44</xdr:col>
      <xdr:colOff>7938</xdr:colOff>
      <xdr:row>5</xdr:row>
      <xdr:rowOff>7935</xdr:rowOff>
    </xdr:to>
    <xdr:sp macro="" textlink="">
      <xdr:nvSpPr>
        <xdr:cNvPr id="4" name="正方形/長方形 3">
          <a:extLst>
            <a:ext uri="{FF2B5EF4-FFF2-40B4-BE49-F238E27FC236}">
              <a16:creationId xmlns:a16="http://schemas.microsoft.com/office/drawing/2014/main" id="{9E77447D-677E-4F91-99D2-DE72F7575F75}"/>
            </a:ext>
          </a:extLst>
        </xdr:cNvPr>
        <xdr:cNvSpPr/>
      </xdr:nvSpPr>
      <xdr:spPr>
        <a:xfrm>
          <a:off x="4246563" y="984250"/>
          <a:ext cx="1905000" cy="198435"/>
        </a:xfrm>
        <a:prstGeom prst="rect">
          <a:avLst/>
        </a:prstGeom>
        <a:noFill/>
        <a:ln w="1270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5E764-D335-4363-8EFE-EC63048E9BC9}">
  <dimension ref="A1:GU244"/>
  <sheetViews>
    <sheetView showGridLines="0" showRowColHeaders="0" zoomScale="120" zoomScaleNormal="120" zoomScaleSheetLayoutView="110" workbookViewId="0">
      <selection activeCell="F17" sqref="F17:AC18"/>
    </sheetView>
  </sheetViews>
  <sheetFormatPr defaultRowHeight="12" x14ac:dyDescent="0.4"/>
  <cols>
    <col min="1" max="1" width="5.6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771" width="9" style="1" customWidth="1"/>
    <col min="772" max="16384" width="9" style="1"/>
  </cols>
  <sheetData>
    <row r="1" spans="1:133" ht="14.25" customHeight="1" x14ac:dyDescent="0.4">
      <c r="B1" s="265" t="s">
        <v>182</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row>
    <row r="2" spans="1:133" ht="5.25" customHeight="1" x14ac:dyDescent="0.4"/>
    <row r="3" spans="1:133"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133" ht="21" customHeight="1" x14ac:dyDescent="0.4">
      <c r="B4" s="2"/>
      <c r="C4" s="2"/>
      <c r="D4" s="2"/>
      <c r="E4" s="2"/>
      <c r="F4" s="21"/>
      <c r="G4" s="2"/>
      <c r="H4" s="2"/>
      <c r="I4" s="2"/>
      <c r="J4" s="2"/>
      <c r="K4" s="2"/>
      <c r="L4" s="2"/>
      <c r="M4" s="2"/>
      <c r="N4" s="2"/>
      <c r="O4" s="2"/>
      <c r="P4" s="2"/>
      <c r="Q4" s="15"/>
      <c r="R4" s="15"/>
      <c r="S4" s="15"/>
      <c r="T4" s="502" t="s">
        <v>33</v>
      </c>
      <c r="U4" s="502"/>
      <c r="V4" s="502"/>
      <c r="W4" s="502"/>
      <c r="X4" s="502"/>
      <c r="Y4" s="502"/>
      <c r="Z4" s="502"/>
      <c r="AA4" s="502"/>
      <c r="AB4" s="502"/>
      <c r="AC4" s="502"/>
      <c r="AD4" s="502"/>
      <c r="AE4" s="502"/>
      <c r="AF4" s="500" t="s">
        <v>52</v>
      </c>
      <c r="AG4" s="500"/>
      <c r="AH4" s="500"/>
      <c r="AI4" s="500"/>
      <c r="AJ4" s="500"/>
      <c r="AK4" s="500"/>
      <c r="AL4" s="500"/>
      <c r="AM4" s="37"/>
      <c r="AN4" s="37"/>
      <c r="AO4" s="37"/>
      <c r="AP4" s="2"/>
      <c r="AQ4" s="2"/>
      <c r="AR4" s="2"/>
      <c r="AS4" s="2"/>
      <c r="AT4" s="2"/>
      <c r="AU4" s="2"/>
      <c r="AV4" s="2"/>
      <c r="AW4" s="2"/>
      <c r="AX4" s="2"/>
      <c r="AY4" s="2"/>
      <c r="AZ4" s="2"/>
      <c r="BA4" s="2"/>
    </row>
    <row r="5" spans="1:133" ht="7.5" customHeight="1" thickBot="1" x14ac:dyDescent="0.45">
      <c r="B5" s="2"/>
      <c r="C5" s="2"/>
      <c r="D5" s="2"/>
      <c r="E5" s="2"/>
      <c r="F5" s="2"/>
      <c r="G5" s="2"/>
      <c r="H5" s="2"/>
      <c r="I5" s="2"/>
      <c r="J5" s="2"/>
      <c r="K5" s="2"/>
      <c r="L5" s="2"/>
      <c r="M5" s="2"/>
      <c r="N5" s="2"/>
      <c r="O5" s="2"/>
      <c r="P5" s="2"/>
      <c r="Q5" s="2"/>
      <c r="R5" s="2"/>
      <c r="S5" s="2"/>
      <c r="T5" s="2"/>
      <c r="U5" s="501"/>
      <c r="V5" s="501"/>
      <c r="W5" s="501"/>
      <c r="X5" s="501"/>
      <c r="Y5" s="501"/>
      <c r="Z5" s="501"/>
      <c r="AA5" s="501"/>
      <c r="AB5" s="501"/>
      <c r="AC5" s="2"/>
      <c r="AD5" s="2"/>
      <c r="AE5" s="2"/>
      <c r="AF5" s="2"/>
      <c r="AG5" s="2"/>
      <c r="AH5" s="2"/>
      <c r="AI5" s="2"/>
      <c r="AJ5" s="2"/>
      <c r="AK5" s="2"/>
      <c r="AL5" s="2"/>
      <c r="AM5" s="2"/>
      <c r="AN5" s="2"/>
      <c r="AO5" s="2"/>
      <c r="AP5" s="2"/>
      <c r="AQ5" s="2"/>
      <c r="AR5" s="2"/>
      <c r="AS5" s="2"/>
      <c r="AT5" s="2"/>
      <c r="AU5" s="2"/>
      <c r="AV5" s="2"/>
      <c r="AW5" s="2"/>
      <c r="AX5" s="2"/>
      <c r="AY5" s="2"/>
      <c r="AZ5" s="2"/>
      <c r="BA5" s="2"/>
    </row>
    <row r="6" spans="1:133" ht="15" customHeight="1" thickBot="1" x14ac:dyDescent="0.45">
      <c r="B6" s="2"/>
      <c r="C6" s="2"/>
      <c r="D6" s="2"/>
      <c r="E6" s="2"/>
      <c r="F6" s="2"/>
      <c r="G6" s="2"/>
      <c r="H6" s="2"/>
      <c r="I6" s="2"/>
      <c r="J6" s="2"/>
      <c r="K6" s="2"/>
      <c r="L6" s="2"/>
      <c r="M6" s="2"/>
      <c r="N6" s="2"/>
      <c r="O6" s="2"/>
      <c r="P6" s="2"/>
      <c r="Q6" s="2"/>
      <c r="R6" s="2"/>
      <c r="S6" s="2"/>
      <c r="T6" s="2"/>
      <c r="U6" s="2"/>
      <c r="V6" s="2"/>
      <c r="W6" s="2"/>
      <c r="X6" s="2"/>
      <c r="Y6" s="2"/>
      <c r="Z6" s="419" t="s">
        <v>4</v>
      </c>
      <c r="AA6" s="419"/>
      <c r="AB6" s="419"/>
      <c r="AC6" s="419"/>
      <c r="AD6" s="2"/>
      <c r="AE6" s="237" t="s">
        <v>38</v>
      </c>
      <c r="AF6" s="464">
        <v>1234567890123</v>
      </c>
      <c r="AG6" s="465"/>
      <c r="AH6" s="465"/>
      <c r="AI6" s="465"/>
      <c r="AJ6" s="465"/>
      <c r="AK6" s="465"/>
      <c r="AL6" s="465"/>
      <c r="AM6" s="465"/>
      <c r="AN6" s="465"/>
      <c r="AO6" s="465"/>
      <c r="AP6" s="465"/>
      <c r="AQ6" s="465"/>
      <c r="AR6" s="466"/>
      <c r="AS6" s="462" t="s">
        <v>0</v>
      </c>
      <c r="AT6" s="463"/>
      <c r="AU6" s="188"/>
      <c r="AV6" s="188"/>
      <c r="AW6" s="188"/>
      <c r="AX6" s="188"/>
      <c r="AY6" s="189"/>
      <c r="AZ6" s="189"/>
      <c r="BA6" s="2"/>
      <c r="DZ6" s="461"/>
      <c r="EA6" s="461"/>
      <c r="EB6" s="461"/>
      <c r="EC6" s="461"/>
    </row>
    <row r="7" spans="1:133" ht="2.25" customHeight="1" x14ac:dyDescent="0.4">
      <c r="B7" s="2"/>
      <c r="C7" s="2"/>
      <c r="D7" s="2"/>
      <c r="E7" s="2"/>
      <c r="F7" s="2"/>
      <c r="G7" s="2"/>
      <c r="H7" s="2"/>
      <c r="I7" s="2"/>
      <c r="J7" s="2"/>
      <c r="K7" s="2"/>
      <c r="L7" s="2"/>
      <c r="M7" s="2"/>
      <c r="N7" s="2"/>
      <c r="O7" s="2"/>
      <c r="P7" s="2"/>
      <c r="Q7" s="2"/>
      <c r="R7" s="2"/>
      <c r="S7" s="2"/>
      <c r="T7" s="2"/>
      <c r="U7" s="2"/>
      <c r="V7" s="2"/>
      <c r="W7" s="2"/>
      <c r="X7" s="2"/>
      <c r="Y7" s="2"/>
      <c r="Z7" s="18"/>
      <c r="AA7" s="18"/>
      <c r="AB7" s="18"/>
      <c r="AC7" s="18"/>
      <c r="AD7" s="191"/>
      <c r="AE7" s="2"/>
      <c r="AF7" s="4"/>
      <c r="AG7" s="4"/>
      <c r="AH7" s="4"/>
      <c r="AI7" s="4"/>
      <c r="AJ7" s="4"/>
      <c r="AK7" s="4"/>
      <c r="AL7" s="4"/>
      <c r="AM7" s="4"/>
      <c r="AN7" s="4"/>
      <c r="AO7" s="4"/>
      <c r="AP7" s="4"/>
      <c r="AQ7" s="4"/>
      <c r="AR7" s="4"/>
      <c r="AS7" s="4"/>
      <c r="AT7" s="4"/>
      <c r="AU7" s="4"/>
      <c r="AV7" s="4"/>
      <c r="AW7" s="4"/>
      <c r="AX7" s="4"/>
      <c r="AY7" s="189"/>
      <c r="AZ7" s="189"/>
      <c r="BA7" s="2"/>
      <c r="DZ7" s="190"/>
      <c r="EA7" s="190"/>
      <c r="EB7" s="190"/>
      <c r="EC7" s="190"/>
    </row>
    <row r="8" spans="1:133" ht="12.95" customHeight="1" x14ac:dyDescent="0.4">
      <c r="B8" s="2"/>
      <c r="C8" s="2"/>
      <c r="D8" s="2"/>
      <c r="E8" s="2"/>
      <c r="F8" s="2"/>
      <c r="G8" s="2"/>
      <c r="H8" s="2"/>
      <c r="I8" s="2"/>
      <c r="J8" s="2"/>
      <c r="K8" s="2"/>
      <c r="L8" s="2"/>
      <c r="M8" s="2"/>
      <c r="N8" s="2"/>
      <c r="O8" s="2"/>
      <c r="P8" s="2"/>
      <c r="Q8" s="2"/>
      <c r="R8" s="2"/>
      <c r="S8" s="2"/>
      <c r="T8" s="2"/>
      <c r="U8" s="2"/>
      <c r="V8" s="2"/>
      <c r="W8" s="2"/>
      <c r="X8" s="2"/>
      <c r="Y8" s="2"/>
      <c r="Z8" s="419" t="s">
        <v>55</v>
      </c>
      <c r="AA8" s="419"/>
      <c r="AB8" s="419"/>
      <c r="AC8" s="419"/>
      <c r="AD8" s="191"/>
      <c r="AE8" s="485" t="s">
        <v>79</v>
      </c>
      <c r="AF8" s="485"/>
      <c r="AG8" s="485"/>
      <c r="AH8" s="485"/>
      <c r="AI8" s="485"/>
      <c r="AJ8" s="485"/>
      <c r="AK8" s="485"/>
      <c r="AL8" s="485"/>
      <c r="AM8" s="485"/>
      <c r="AN8" s="485"/>
      <c r="AO8" s="485"/>
      <c r="AP8" s="485"/>
      <c r="AQ8" s="485"/>
      <c r="AR8" s="485"/>
      <c r="AS8" s="485"/>
      <c r="AT8" s="485"/>
      <c r="AU8" s="485"/>
      <c r="AV8" s="485"/>
      <c r="AW8" s="485"/>
      <c r="AX8" s="485"/>
      <c r="AY8" s="485"/>
      <c r="AZ8" s="485"/>
      <c r="BA8" s="2"/>
    </row>
    <row r="9" spans="1:133" ht="12.95" customHeight="1" x14ac:dyDescent="0.4">
      <c r="A9" s="504" t="s">
        <v>195</v>
      </c>
      <c r="B9" s="505" t="s">
        <v>80</v>
      </c>
      <c r="C9" s="505"/>
      <c r="D9" s="505"/>
      <c r="E9" s="505"/>
      <c r="F9" s="505"/>
      <c r="G9" s="505"/>
      <c r="H9" s="505"/>
      <c r="I9" s="505"/>
      <c r="J9" s="505"/>
      <c r="K9" s="505"/>
      <c r="L9" s="505"/>
      <c r="M9" s="505"/>
      <c r="N9" s="505"/>
      <c r="O9" s="505"/>
      <c r="P9" s="505"/>
      <c r="Q9" s="506" t="s">
        <v>193</v>
      </c>
      <c r="R9" s="506"/>
      <c r="S9" s="506"/>
      <c r="T9" s="2"/>
      <c r="U9" s="2"/>
      <c r="V9" s="2"/>
      <c r="W9" s="2"/>
      <c r="X9" s="2"/>
      <c r="Y9" s="2"/>
      <c r="Z9" s="18"/>
      <c r="AA9" s="18"/>
      <c r="AB9" s="18"/>
      <c r="AC9" s="18"/>
      <c r="AD9" s="191"/>
      <c r="AE9" s="485" t="s">
        <v>99</v>
      </c>
      <c r="AF9" s="485"/>
      <c r="AG9" s="485"/>
      <c r="AH9" s="485"/>
      <c r="AI9" s="485"/>
      <c r="AJ9" s="485"/>
      <c r="AK9" s="485"/>
      <c r="AL9" s="485"/>
      <c r="AM9" s="485"/>
      <c r="AN9" s="485"/>
      <c r="AO9" s="485"/>
      <c r="AP9" s="485"/>
      <c r="AQ9" s="485"/>
      <c r="AR9" s="485"/>
      <c r="AS9" s="485"/>
      <c r="AT9" s="485"/>
      <c r="AU9" s="485"/>
      <c r="AV9" s="485"/>
      <c r="AW9" s="485"/>
      <c r="AX9" s="238" t="s">
        <v>1</v>
      </c>
      <c r="AY9" s="239"/>
      <c r="AZ9" s="239"/>
      <c r="BA9" s="2"/>
    </row>
    <row r="10" spans="1:133" ht="15" customHeight="1" x14ac:dyDescent="0.4">
      <c r="A10" s="504"/>
      <c r="B10" s="505"/>
      <c r="C10" s="505"/>
      <c r="D10" s="505"/>
      <c r="E10" s="505"/>
      <c r="F10" s="505"/>
      <c r="G10" s="505"/>
      <c r="H10" s="505"/>
      <c r="I10" s="505"/>
      <c r="J10" s="505"/>
      <c r="K10" s="505"/>
      <c r="L10" s="505"/>
      <c r="M10" s="505"/>
      <c r="N10" s="505"/>
      <c r="O10" s="505"/>
      <c r="P10" s="505"/>
      <c r="Q10" s="506"/>
      <c r="R10" s="506"/>
      <c r="S10" s="506"/>
      <c r="T10" s="2"/>
      <c r="U10" s="2"/>
      <c r="V10" s="2"/>
      <c r="W10" s="2"/>
      <c r="X10" s="2"/>
      <c r="Y10" s="2"/>
      <c r="Z10" s="419" t="s">
        <v>56</v>
      </c>
      <c r="AA10" s="419"/>
      <c r="AB10" s="419"/>
      <c r="AC10" s="419"/>
      <c r="AD10" s="191"/>
      <c r="AE10" s="484" t="s">
        <v>80</v>
      </c>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2"/>
    </row>
    <row r="11" spans="1:133" ht="1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18"/>
      <c r="AA11" s="18"/>
      <c r="AB11" s="18"/>
      <c r="AC11" s="18"/>
      <c r="AD11" s="191"/>
      <c r="AE11" s="496" t="s">
        <v>100</v>
      </c>
      <c r="AF11" s="496"/>
      <c r="AG11" s="496"/>
      <c r="AH11" s="496"/>
      <c r="AI11" s="496"/>
      <c r="AJ11" s="496"/>
      <c r="AK11" s="496"/>
      <c r="AL11" s="496"/>
      <c r="AM11" s="496"/>
      <c r="AN11" s="496"/>
      <c r="AO11" s="496"/>
      <c r="AP11" s="496"/>
      <c r="AQ11" s="496"/>
      <c r="AR11" s="496"/>
      <c r="AS11" s="496"/>
      <c r="AT11" s="496"/>
      <c r="AU11" s="496"/>
      <c r="AV11" s="496"/>
      <c r="AW11" s="496"/>
      <c r="AX11" s="496"/>
      <c r="AY11" s="497" t="s">
        <v>37</v>
      </c>
      <c r="AZ11" s="497"/>
      <c r="BA11" s="2"/>
    </row>
    <row r="12" spans="1:133" ht="16.5" customHeight="1" x14ac:dyDescent="0.4">
      <c r="B12" s="2"/>
      <c r="C12" s="2"/>
      <c r="D12" s="2"/>
      <c r="E12" s="2"/>
      <c r="F12" s="2"/>
      <c r="G12" s="2"/>
      <c r="H12" s="2"/>
      <c r="I12" s="2"/>
      <c r="J12" s="2"/>
      <c r="K12" s="2"/>
      <c r="L12" s="2"/>
      <c r="M12" s="2"/>
      <c r="N12" s="2"/>
      <c r="O12" s="2"/>
      <c r="P12" s="2"/>
      <c r="Q12" s="2"/>
      <c r="R12" s="2"/>
      <c r="S12" s="2"/>
      <c r="T12" s="2"/>
      <c r="U12" s="2"/>
      <c r="V12" s="2"/>
      <c r="W12" s="2"/>
      <c r="X12" s="2"/>
      <c r="Y12" s="2"/>
      <c r="Z12" s="419" t="s">
        <v>6</v>
      </c>
      <c r="AA12" s="419"/>
      <c r="AB12" s="419"/>
      <c r="AC12" s="419"/>
      <c r="AD12" s="191"/>
      <c r="AE12" s="498" t="s">
        <v>36</v>
      </c>
      <c r="AF12" s="498"/>
      <c r="AG12" s="498"/>
      <c r="AH12" s="498"/>
      <c r="AI12" s="498"/>
      <c r="AJ12" s="498"/>
      <c r="AK12" s="498"/>
      <c r="AL12" s="499" t="s">
        <v>101</v>
      </c>
      <c r="AM12" s="499"/>
      <c r="AN12" s="499"/>
      <c r="AO12" s="498" t="s">
        <v>102</v>
      </c>
      <c r="AP12" s="498"/>
      <c r="AQ12" s="498"/>
      <c r="AR12" s="498"/>
      <c r="AS12" s="498"/>
      <c r="AT12" s="498"/>
      <c r="AU12" s="498"/>
      <c r="AV12" s="192"/>
      <c r="AW12" s="192"/>
      <c r="AX12" s="192"/>
      <c r="AY12" s="192"/>
      <c r="AZ12" s="192"/>
      <c r="BA12" s="2"/>
    </row>
    <row r="13" spans="1:133" ht="10.5" customHeight="1" x14ac:dyDescent="0.4">
      <c r="B13" s="2"/>
      <c r="C13" s="2"/>
      <c r="D13" s="2"/>
      <c r="E13" s="2"/>
      <c r="F13" s="2"/>
      <c r="G13" s="2"/>
      <c r="H13" s="2"/>
      <c r="I13" s="2"/>
      <c r="J13" s="2"/>
      <c r="K13" s="2"/>
      <c r="L13" s="2"/>
      <c r="M13" s="2"/>
      <c r="N13" s="2"/>
      <c r="O13" s="2"/>
      <c r="P13" s="2"/>
      <c r="Q13" s="2"/>
      <c r="R13" s="2"/>
      <c r="S13" s="2"/>
      <c r="T13" s="2"/>
      <c r="U13" s="2"/>
      <c r="V13" s="2"/>
      <c r="W13" s="2"/>
      <c r="X13" s="2"/>
      <c r="Y13" s="2"/>
      <c r="Z13" s="2"/>
      <c r="AA13" s="191"/>
      <c r="AB13" s="191"/>
      <c r="AC13" s="191"/>
      <c r="AD13" s="191"/>
      <c r="AE13" s="2"/>
      <c r="AF13" s="191"/>
      <c r="AG13" s="191"/>
      <c r="AH13" s="191"/>
      <c r="AI13" s="191"/>
      <c r="AJ13" s="191"/>
      <c r="AK13" s="191"/>
      <c r="AL13" s="191"/>
      <c r="AM13" s="191"/>
      <c r="AN13" s="191"/>
      <c r="AO13" s="191"/>
      <c r="AP13" s="191"/>
      <c r="AQ13" s="191"/>
      <c r="AR13" s="191"/>
      <c r="AS13" s="191"/>
      <c r="AT13" s="191"/>
      <c r="AU13" s="191"/>
      <c r="AV13" s="191"/>
      <c r="AW13" s="191"/>
      <c r="AX13" s="191"/>
      <c r="AY13" s="4"/>
      <c r="AZ13" s="4"/>
      <c r="BA13" s="2"/>
    </row>
    <row r="14" spans="1:133" ht="15.95" customHeight="1" x14ac:dyDescent="0.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503" t="s">
        <v>7</v>
      </c>
      <c r="AF14" s="503"/>
      <c r="AG14" s="503"/>
      <c r="AH14" s="503"/>
      <c r="AI14" s="503"/>
      <c r="AJ14" s="503"/>
      <c r="AK14" s="503"/>
      <c r="AL14" s="490" t="s">
        <v>49</v>
      </c>
      <c r="AM14" s="490"/>
      <c r="AN14" s="490"/>
      <c r="AO14" s="193" t="s">
        <v>8</v>
      </c>
      <c r="AP14" s="486" t="str">
        <f>+$GS$41</f>
        <v/>
      </c>
      <c r="AQ14" s="486"/>
      <c r="AR14" s="486"/>
      <c r="AS14" s="486"/>
      <c r="AT14" s="486"/>
      <c r="AU14" s="486"/>
      <c r="AV14" s="486"/>
      <c r="AW14" s="486"/>
      <c r="AX14" s="486"/>
      <c r="AY14" s="486"/>
      <c r="AZ14" s="486"/>
      <c r="BA14" s="194"/>
    </row>
    <row r="15" spans="1:133" ht="15.95" customHeight="1" x14ac:dyDescent="0.4">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489"/>
      <c r="AF15" s="489"/>
      <c r="AG15" s="489"/>
      <c r="AH15" s="489"/>
      <c r="AI15" s="489"/>
      <c r="AJ15" s="489"/>
      <c r="AK15" s="489"/>
      <c r="AL15" s="475" t="s">
        <v>50</v>
      </c>
      <c r="AM15" s="475"/>
      <c r="AN15" s="475"/>
      <c r="AO15" s="195" t="s">
        <v>8</v>
      </c>
      <c r="AP15" s="487">
        <v>700000</v>
      </c>
      <c r="AQ15" s="487"/>
      <c r="AR15" s="487"/>
      <c r="AS15" s="487"/>
      <c r="AT15" s="487"/>
      <c r="AU15" s="487"/>
      <c r="AV15" s="487"/>
      <c r="AW15" s="487"/>
      <c r="AX15" s="487"/>
      <c r="AY15" s="487"/>
      <c r="AZ15" s="487"/>
      <c r="BA15" s="196"/>
      <c r="DZ15" s="197"/>
    </row>
    <row r="16" spans="1:133" ht="15.95" customHeight="1" thickBot="1" x14ac:dyDescent="0.45">
      <c r="B16" s="2"/>
      <c r="C16" s="2"/>
      <c r="D16" s="2"/>
      <c r="E16" s="2"/>
      <c r="F16" s="240"/>
      <c r="G16" s="240"/>
      <c r="H16" s="240"/>
      <c r="I16" s="240"/>
      <c r="J16" s="240"/>
      <c r="K16" s="240"/>
      <c r="L16" s="240"/>
      <c r="M16" s="240"/>
      <c r="N16" s="240"/>
      <c r="O16" s="240"/>
      <c r="P16" s="240"/>
      <c r="Q16" s="240"/>
      <c r="R16" s="240"/>
      <c r="S16" s="240"/>
      <c r="T16" s="240"/>
      <c r="U16" s="240"/>
      <c r="V16" s="240"/>
      <c r="W16" s="240"/>
      <c r="X16" s="240"/>
      <c r="Y16" s="240"/>
      <c r="Z16" s="240"/>
      <c r="AA16" s="240"/>
      <c r="AB16" s="2"/>
      <c r="AC16" s="2"/>
      <c r="AD16" s="2"/>
      <c r="AE16" s="488" t="s">
        <v>9</v>
      </c>
      <c r="AF16" s="488"/>
      <c r="AG16" s="488"/>
      <c r="AH16" s="488"/>
      <c r="AI16" s="488"/>
      <c r="AJ16" s="488"/>
      <c r="AK16" s="488"/>
      <c r="AL16" s="490" t="s">
        <v>49</v>
      </c>
      <c r="AM16" s="490"/>
      <c r="AN16" s="490"/>
      <c r="AO16" s="193" t="s">
        <v>8</v>
      </c>
      <c r="AP16" s="491" t="str">
        <f>+$GS$42</f>
        <v/>
      </c>
      <c r="AQ16" s="491"/>
      <c r="AR16" s="491"/>
      <c r="AS16" s="491"/>
      <c r="AT16" s="491"/>
      <c r="AU16" s="491"/>
      <c r="AV16" s="491"/>
      <c r="AW16" s="491"/>
      <c r="AX16" s="491"/>
      <c r="AY16" s="491"/>
      <c r="AZ16" s="491"/>
      <c r="BA16" s="194"/>
    </row>
    <row r="17" spans="1:203" ht="15.95" customHeight="1" x14ac:dyDescent="0.4">
      <c r="A17" s="284" t="s">
        <v>110</v>
      </c>
      <c r="B17" s="477" t="s">
        <v>3</v>
      </c>
      <c r="C17" s="478"/>
      <c r="D17" s="478"/>
      <c r="E17" s="479"/>
      <c r="F17" s="430" t="s">
        <v>103</v>
      </c>
      <c r="G17" s="431"/>
      <c r="H17" s="431"/>
      <c r="I17" s="431"/>
      <c r="J17" s="431"/>
      <c r="K17" s="431"/>
      <c r="L17" s="431"/>
      <c r="M17" s="431"/>
      <c r="N17" s="431"/>
      <c r="O17" s="431"/>
      <c r="P17" s="431"/>
      <c r="Q17" s="431"/>
      <c r="R17" s="431"/>
      <c r="S17" s="431"/>
      <c r="T17" s="431"/>
      <c r="U17" s="431"/>
      <c r="V17" s="431"/>
      <c r="W17" s="431"/>
      <c r="X17" s="431"/>
      <c r="Y17" s="431"/>
      <c r="Z17" s="431"/>
      <c r="AA17" s="431"/>
      <c r="AB17" s="431"/>
      <c r="AC17" s="432"/>
      <c r="AD17" s="198"/>
      <c r="AE17" s="489"/>
      <c r="AF17" s="489"/>
      <c r="AG17" s="489"/>
      <c r="AH17" s="489"/>
      <c r="AI17" s="489"/>
      <c r="AJ17" s="489"/>
      <c r="AK17" s="489"/>
      <c r="AL17" s="475" t="s">
        <v>50</v>
      </c>
      <c r="AM17" s="475"/>
      <c r="AN17" s="475"/>
      <c r="AO17" s="195" t="s">
        <v>8</v>
      </c>
      <c r="AP17" s="476">
        <v>70000</v>
      </c>
      <c r="AQ17" s="476"/>
      <c r="AR17" s="476"/>
      <c r="AS17" s="476"/>
      <c r="AT17" s="476"/>
      <c r="AU17" s="476"/>
      <c r="AV17" s="476"/>
      <c r="AW17" s="476"/>
      <c r="AX17" s="476"/>
      <c r="AY17" s="476"/>
      <c r="AZ17" s="476"/>
      <c r="BA17" s="199"/>
    </row>
    <row r="18" spans="1:203" ht="19.5" customHeight="1" thickBot="1" x14ac:dyDescent="0.45">
      <c r="A18" s="284"/>
      <c r="B18" s="480"/>
      <c r="C18" s="481"/>
      <c r="D18" s="481"/>
      <c r="E18" s="482"/>
      <c r="F18" s="433"/>
      <c r="G18" s="434"/>
      <c r="H18" s="434"/>
      <c r="I18" s="434"/>
      <c r="J18" s="434"/>
      <c r="K18" s="434"/>
      <c r="L18" s="434"/>
      <c r="M18" s="434"/>
      <c r="N18" s="434"/>
      <c r="O18" s="434"/>
      <c r="P18" s="434"/>
      <c r="Q18" s="434"/>
      <c r="R18" s="434"/>
      <c r="S18" s="434"/>
      <c r="T18" s="434"/>
      <c r="U18" s="434"/>
      <c r="V18" s="434"/>
      <c r="W18" s="434"/>
      <c r="X18" s="434"/>
      <c r="Y18" s="434"/>
      <c r="Z18" s="434"/>
      <c r="AA18" s="434"/>
      <c r="AB18" s="434"/>
      <c r="AC18" s="435"/>
      <c r="AD18" s="198"/>
      <c r="AE18" s="436" t="s">
        <v>44</v>
      </c>
      <c r="AF18" s="436"/>
      <c r="AG18" s="436"/>
      <c r="AH18" s="436"/>
      <c r="AI18" s="436"/>
      <c r="AJ18" s="436"/>
      <c r="AK18" s="436"/>
      <c r="AL18" s="352" t="str">
        <f>IF($M$67=0,"(税込み)","")</f>
        <v/>
      </c>
      <c r="AM18" s="352"/>
      <c r="AN18" s="352"/>
      <c r="AO18" s="202" t="s">
        <v>8</v>
      </c>
      <c r="AP18" s="437">
        <v>770000</v>
      </c>
      <c r="AQ18" s="437"/>
      <c r="AR18" s="437"/>
      <c r="AS18" s="437"/>
      <c r="AT18" s="437"/>
      <c r="AU18" s="437"/>
      <c r="AV18" s="437"/>
      <c r="AW18" s="437"/>
      <c r="AX18" s="437"/>
      <c r="AY18" s="437"/>
      <c r="AZ18" s="437"/>
      <c r="BA18" s="201"/>
    </row>
    <row r="19" spans="1:203" ht="6.95" customHeight="1" thickBot="1" x14ac:dyDescent="0.45">
      <c r="B19" s="101"/>
      <c r="C19" s="203"/>
      <c r="D19" s="203"/>
      <c r="E19" s="203"/>
      <c r="F19" s="204"/>
      <c r="G19" s="203"/>
      <c r="H19" s="203"/>
      <c r="I19" s="203"/>
      <c r="J19" s="203"/>
      <c r="K19" s="203"/>
      <c r="L19" s="203"/>
      <c r="M19" s="203"/>
      <c r="N19" s="203"/>
      <c r="O19" s="203"/>
      <c r="P19" s="203"/>
      <c r="Q19" s="203"/>
      <c r="R19" s="203"/>
      <c r="S19" s="203"/>
      <c r="T19" s="203"/>
      <c r="U19" s="203"/>
      <c r="V19" s="203"/>
      <c r="W19" s="203"/>
      <c r="X19" s="203"/>
      <c r="Y19" s="203"/>
      <c r="Z19" s="203"/>
      <c r="AA19" s="203"/>
      <c r="AB19" s="205"/>
      <c r="AC19" s="102"/>
      <c r="AD19" s="102"/>
      <c r="AE19" s="102"/>
      <c r="AF19" s="102"/>
      <c r="AG19" s="102"/>
      <c r="AH19" s="102"/>
      <c r="AI19" s="206"/>
      <c r="AJ19" s="206"/>
      <c r="AK19" s="206"/>
      <c r="AL19" s="207"/>
      <c r="AM19" s="207"/>
      <c r="AN19" s="207"/>
      <c r="AO19" s="207"/>
      <c r="AP19" s="207"/>
      <c r="AQ19" s="207"/>
      <c r="AR19" s="207"/>
      <c r="AS19" s="207"/>
      <c r="AT19" s="207"/>
      <c r="AU19" s="207"/>
      <c r="AV19" s="207"/>
      <c r="AW19" s="207"/>
      <c r="AX19" s="206"/>
      <c r="AY19" s="206"/>
      <c r="AZ19" s="206"/>
      <c r="BA19" s="206"/>
    </row>
    <row r="20" spans="1:203" ht="8.25" customHeight="1" thickTop="1" x14ac:dyDescent="0.4">
      <c r="B20" s="208"/>
      <c r="C20" s="421" t="s">
        <v>10</v>
      </c>
      <c r="D20" s="421"/>
      <c r="E20" s="421"/>
      <c r="F20" s="421"/>
      <c r="G20" s="421"/>
      <c r="H20" s="421"/>
      <c r="I20" s="421"/>
      <c r="J20" s="421"/>
      <c r="K20" s="421"/>
      <c r="L20" s="2"/>
      <c r="M20" s="209"/>
      <c r="N20" s="438" t="s">
        <v>47</v>
      </c>
      <c r="O20" s="438"/>
      <c r="P20" s="438"/>
      <c r="Q20" s="438"/>
      <c r="R20" s="438"/>
      <c r="S20" s="438"/>
      <c r="T20" s="438"/>
      <c r="U20" s="210"/>
      <c r="V20" s="438" t="s">
        <v>51</v>
      </c>
      <c r="W20" s="438"/>
      <c r="X20" s="438"/>
      <c r="Y20" s="438"/>
      <c r="Z20" s="210"/>
      <c r="AA20" s="438" t="s">
        <v>32</v>
      </c>
      <c r="AB20" s="438"/>
      <c r="AC20" s="438"/>
      <c r="AD20" s="438"/>
      <c r="AE20" s="438"/>
      <c r="AF20" s="438"/>
      <c r="AG20" s="438"/>
      <c r="AH20" s="438"/>
      <c r="AI20" s="438"/>
      <c r="AJ20" s="209"/>
      <c r="AK20" s="18"/>
      <c r="AL20" s="209"/>
      <c r="AM20" s="209"/>
      <c r="AN20" s="209"/>
      <c r="AO20" s="209"/>
      <c r="AP20" s="209"/>
      <c r="AQ20" s="209"/>
      <c r="AR20" s="209"/>
      <c r="AS20" s="209"/>
      <c r="AT20" s="209"/>
      <c r="AU20" s="209"/>
      <c r="AV20" s="209"/>
      <c r="AW20" s="209"/>
      <c r="AX20" s="210"/>
      <c r="AY20" s="210"/>
      <c r="AZ20" s="210"/>
      <c r="BA20" s="211"/>
    </row>
    <row r="21" spans="1:203" ht="8.25" customHeight="1" thickBot="1" x14ac:dyDescent="0.45">
      <c r="B21" s="212"/>
      <c r="C21" s="421"/>
      <c r="D21" s="421"/>
      <c r="E21" s="421"/>
      <c r="F21" s="421"/>
      <c r="G21" s="421"/>
      <c r="H21" s="421"/>
      <c r="I21" s="421"/>
      <c r="J21" s="421"/>
      <c r="K21" s="421"/>
      <c r="L21" s="2"/>
      <c r="M21" s="18"/>
      <c r="N21" s="421"/>
      <c r="O21" s="421"/>
      <c r="P21" s="421"/>
      <c r="Q21" s="421"/>
      <c r="R21" s="421"/>
      <c r="S21" s="421"/>
      <c r="T21" s="421"/>
      <c r="U21" s="2"/>
      <c r="V21" s="421"/>
      <c r="W21" s="421"/>
      <c r="X21" s="421"/>
      <c r="Y21" s="421"/>
      <c r="Z21" s="2"/>
      <c r="AA21" s="421"/>
      <c r="AB21" s="421"/>
      <c r="AC21" s="421"/>
      <c r="AD21" s="421"/>
      <c r="AE21" s="421"/>
      <c r="AF21" s="421"/>
      <c r="AG21" s="421"/>
      <c r="AH21" s="421"/>
      <c r="AI21" s="421"/>
      <c r="AJ21" s="18"/>
      <c r="AK21" s="18"/>
      <c r="AL21" s="18"/>
      <c r="AM21" s="18"/>
      <c r="AN21" s="18"/>
      <c r="AO21" s="18"/>
      <c r="AP21" s="18"/>
      <c r="AQ21" s="18"/>
      <c r="AR21" s="18"/>
      <c r="AS21" s="18"/>
      <c r="AT21" s="18"/>
      <c r="AU21" s="18"/>
      <c r="AV21" s="18"/>
      <c r="AW21" s="18"/>
      <c r="AX21" s="2"/>
      <c r="AY21" s="2"/>
      <c r="AZ21" s="2"/>
      <c r="BA21" s="213"/>
    </row>
    <row r="22" spans="1:203" ht="10.5" customHeight="1" x14ac:dyDescent="0.4">
      <c r="A22" s="285" t="s">
        <v>111</v>
      </c>
      <c r="B22" s="212"/>
      <c r="C22" s="441">
        <v>2</v>
      </c>
      <c r="D22" s="441">
        <v>0</v>
      </c>
      <c r="E22" s="439" t="s">
        <v>27</v>
      </c>
      <c r="F22" s="441">
        <v>0</v>
      </c>
      <c r="G22" s="441">
        <v>1</v>
      </c>
      <c r="H22" s="441">
        <v>2</v>
      </c>
      <c r="I22" s="439" t="s">
        <v>27</v>
      </c>
      <c r="J22" s="441">
        <v>0</v>
      </c>
      <c r="K22" s="441">
        <v>5</v>
      </c>
      <c r="L22" s="286" t="s">
        <v>2</v>
      </c>
      <c r="M22" s="287"/>
      <c r="N22" s="483">
        <v>5</v>
      </c>
      <c r="O22" s="483">
        <v>0</v>
      </c>
      <c r="P22" s="483">
        <v>0</v>
      </c>
      <c r="Q22" s="483">
        <v>1</v>
      </c>
      <c r="R22" s="439" t="s">
        <v>27</v>
      </c>
      <c r="S22" s="483">
        <v>2</v>
      </c>
      <c r="T22" s="483">
        <v>0</v>
      </c>
      <c r="U22" s="286" t="s">
        <v>29</v>
      </c>
      <c r="V22" s="469"/>
      <c r="W22" s="492"/>
      <c r="X22" s="493"/>
      <c r="Y22" s="451" t="s">
        <v>54</v>
      </c>
      <c r="Z22" s="452"/>
      <c r="AA22" s="447">
        <v>2023</v>
      </c>
      <c r="AB22" s="459"/>
      <c r="AC22" s="448"/>
      <c r="AD22" s="352" t="s">
        <v>27</v>
      </c>
      <c r="AE22" s="447">
        <v>12</v>
      </c>
      <c r="AF22" s="448"/>
      <c r="AG22" s="352" t="s">
        <v>27</v>
      </c>
      <c r="AH22" s="447">
        <v>31</v>
      </c>
      <c r="AI22" s="448"/>
      <c r="AJ22" s="471" t="s">
        <v>112</v>
      </c>
      <c r="AK22" s="472"/>
      <c r="AL22" s="2"/>
      <c r="AM22" s="2"/>
      <c r="AN22" s="2"/>
      <c r="AO22" s="2"/>
      <c r="AP22" s="2"/>
      <c r="AQ22" s="2"/>
      <c r="AR22" s="2"/>
      <c r="AS22" s="2"/>
      <c r="AT22" s="2"/>
      <c r="AU22" s="474" t="s">
        <v>113</v>
      </c>
      <c r="AV22" s="421" t="s">
        <v>46</v>
      </c>
      <c r="AW22" s="421"/>
      <c r="AX22" s="421"/>
      <c r="AY22" s="421"/>
      <c r="AZ22" s="421"/>
      <c r="BA22" s="422"/>
    </row>
    <row r="23" spans="1:203" ht="10.5" customHeight="1" thickBot="1" x14ac:dyDescent="0.45">
      <c r="A23" s="285"/>
      <c r="B23" s="212"/>
      <c r="C23" s="441"/>
      <c r="D23" s="441"/>
      <c r="E23" s="440"/>
      <c r="F23" s="441"/>
      <c r="G23" s="441"/>
      <c r="H23" s="441"/>
      <c r="I23" s="440"/>
      <c r="J23" s="441"/>
      <c r="K23" s="441"/>
      <c r="L23" s="288"/>
      <c r="M23" s="287"/>
      <c r="N23" s="483"/>
      <c r="O23" s="483"/>
      <c r="P23" s="483"/>
      <c r="Q23" s="483"/>
      <c r="R23" s="440"/>
      <c r="S23" s="483"/>
      <c r="T23" s="483"/>
      <c r="U23" s="470"/>
      <c r="V23" s="469"/>
      <c r="W23" s="494"/>
      <c r="X23" s="495"/>
      <c r="Y23" s="451"/>
      <c r="Z23" s="452"/>
      <c r="AA23" s="449"/>
      <c r="AB23" s="460"/>
      <c r="AC23" s="450"/>
      <c r="AD23" s="446"/>
      <c r="AE23" s="449"/>
      <c r="AF23" s="450"/>
      <c r="AG23" s="446"/>
      <c r="AH23" s="449"/>
      <c r="AI23" s="450"/>
      <c r="AJ23" s="473"/>
      <c r="AK23" s="472"/>
      <c r="AL23" s="2"/>
      <c r="AM23" s="191"/>
      <c r="AN23" s="191"/>
      <c r="AO23" s="191"/>
      <c r="AP23" s="191"/>
      <c r="AQ23" s="191"/>
      <c r="AR23" s="191"/>
      <c r="AS23" s="191"/>
      <c r="AT23" s="191"/>
      <c r="AU23" s="474"/>
      <c r="AV23" s="191"/>
      <c r="AW23" s="423" t="s">
        <v>48</v>
      </c>
      <c r="AX23" s="423"/>
      <c r="AY23" s="423"/>
      <c r="AZ23" s="423"/>
      <c r="BA23" s="213"/>
    </row>
    <row r="24" spans="1:203" ht="3.75" customHeight="1" x14ac:dyDescent="0.4">
      <c r="B24" s="212"/>
      <c r="C24" s="101"/>
      <c r="D24" s="101"/>
      <c r="E24" s="101"/>
      <c r="F24" s="101"/>
      <c r="G24" s="101"/>
      <c r="H24" s="101"/>
      <c r="I24" s="101"/>
      <c r="J24" s="101"/>
      <c r="K24" s="101"/>
      <c r="L24" s="2"/>
      <c r="M24" s="101"/>
      <c r="N24" s="101"/>
      <c r="O24" s="101"/>
      <c r="P24" s="101"/>
      <c r="Q24" s="101"/>
      <c r="R24" s="101"/>
      <c r="S24" s="101"/>
      <c r="T24" s="101"/>
      <c r="U24" s="101"/>
      <c r="V24" s="101"/>
      <c r="W24" s="2"/>
      <c r="X24" s="101"/>
      <c r="Y24" s="101"/>
      <c r="Z24" s="101"/>
      <c r="AA24" s="101"/>
      <c r="AB24" s="2"/>
      <c r="AC24" s="4"/>
      <c r="AD24" s="4"/>
      <c r="AE24" s="4"/>
      <c r="AF24" s="101"/>
      <c r="AG24" s="4"/>
      <c r="AH24" s="4"/>
      <c r="AI24" s="101"/>
      <c r="AJ24" s="4"/>
      <c r="AK24" s="4"/>
      <c r="AL24" s="101"/>
      <c r="AM24" s="101"/>
      <c r="AN24" s="101"/>
      <c r="AO24" s="101"/>
      <c r="AP24" s="101"/>
      <c r="AQ24" s="101"/>
      <c r="AR24" s="101"/>
      <c r="AS24" s="101"/>
      <c r="AT24" s="101"/>
      <c r="AU24" s="101"/>
      <c r="AV24" s="101"/>
      <c r="AW24" s="101"/>
      <c r="AX24" s="101"/>
      <c r="AY24" s="101"/>
      <c r="AZ24" s="101"/>
      <c r="BA24" s="213"/>
    </row>
    <row r="25" spans="1:203" ht="11.45" customHeight="1" x14ac:dyDescent="0.4">
      <c r="B25" s="453" t="s">
        <v>12</v>
      </c>
      <c r="C25" s="455" t="s">
        <v>13</v>
      </c>
      <c r="D25" s="339" t="s">
        <v>14</v>
      </c>
      <c r="E25" s="340"/>
      <c r="F25" s="340"/>
      <c r="G25" s="340"/>
      <c r="H25" s="340"/>
      <c r="I25" s="340"/>
      <c r="J25" s="340"/>
      <c r="K25" s="340"/>
      <c r="L25" s="340"/>
      <c r="M25" s="340"/>
      <c r="N25" s="340"/>
      <c r="O25" s="340"/>
      <c r="P25" s="340"/>
      <c r="Q25" s="340"/>
      <c r="R25" s="340"/>
      <c r="S25" s="457" t="s">
        <v>57</v>
      </c>
      <c r="T25" s="444" t="s">
        <v>30</v>
      </c>
      <c r="U25" s="445"/>
      <c r="V25" s="445"/>
      <c r="W25" s="445"/>
      <c r="X25" s="445"/>
      <c r="Y25" s="445"/>
      <c r="Z25" s="445"/>
      <c r="AA25" s="445"/>
      <c r="AB25" s="445"/>
      <c r="AC25" s="445"/>
      <c r="AD25" s="445"/>
      <c r="AE25" s="445"/>
      <c r="AF25" s="445"/>
      <c r="AG25" s="445"/>
      <c r="AH25" s="445"/>
      <c r="AI25" s="445"/>
      <c r="AJ25" s="467" t="s">
        <v>11</v>
      </c>
      <c r="AK25" s="445"/>
      <c r="AL25" s="445"/>
      <c r="AM25" s="445"/>
      <c r="AN25" s="445"/>
      <c r="AO25" s="445"/>
      <c r="AP25" s="445"/>
      <c r="AQ25" s="445"/>
      <c r="AR25" s="445"/>
      <c r="AS25" s="445"/>
      <c r="AT25" s="445"/>
      <c r="AU25" s="445"/>
      <c r="AV25" s="445"/>
      <c r="AW25" s="445"/>
      <c r="AX25" s="445"/>
      <c r="AY25" s="445"/>
      <c r="AZ25" s="445"/>
      <c r="BA25" s="468"/>
      <c r="BB25" s="420"/>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row>
    <row r="26" spans="1:203" ht="11.45" customHeight="1" x14ac:dyDescent="0.4">
      <c r="B26" s="454"/>
      <c r="C26" s="456"/>
      <c r="D26" s="259"/>
      <c r="E26" s="260"/>
      <c r="F26" s="260"/>
      <c r="G26" s="260"/>
      <c r="H26" s="260"/>
      <c r="I26" s="260"/>
      <c r="J26" s="260"/>
      <c r="K26" s="260"/>
      <c r="L26" s="260"/>
      <c r="M26" s="260"/>
      <c r="N26" s="260"/>
      <c r="O26" s="260"/>
      <c r="P26" s="260"/>
      <c r="Q26" s="260"/>
      <c r="R26" s="260"/>
      <c r="S26" s="458"/>
      <c r="T26" s="426" t="s">
        <v>15</v>
      </c>
      <c r="U26" s="427"/>
      <c r="V26" s="427"/>
      <c r="W26" s="428"/>
      <c r="X26" s="424" t="s">
        <v>21</v>
      </c>
      <c r="Y26" s="425"/>
      <c r="Z26" s="426" t="s">
        <v>16</v>
      </c>
      <c r="AA26" s="427"/>
      <c r="AB26" s="427"/>
      <c r="AC26" s="428"/>
      <c r="AD26" s="426" t="s">
        <v>85</v>
      </c>
      <c r="AE26" s="427"/>
      <c r="AF26" s="427"/>
      <c r="AG26" s="427"/>
      <c r="AH26" s="427"/>
      <c r="AI26" s="442"/>
      <c r="AJ26" s="443" t="s">
        <v>17</v>
      </c>
      <c r="AK26" s="428"/>
      <c r="AL26" s="426" t="s">
        <v>15</v>
      </c>
      <c r="AM26" s="427"/>
      <c r="AN26" s="427"/>
      <c r="AO26" s="428"/>
      <c r="AP26" s="424" t="s">
        <v>21</v>
      </c>
      <c r="AQ26" s="425"/>
      <c r="AR26" s="426" t="s">
        <v>16</v>
      </c>
      <c r="AS26" s="427"/>
      <c r="AT26" s="427"/>
      <c r="AU26" s="428"/>
      <c r="AV26" s="426" t="s">
        <v>86</v>
      </c>
      <c r="AW26" s="427"/>
      <c r="AX26" s="427"/>
      <c r="AY26" s="427"/>
      <c r="AZ26" s="427"/>
      <c r="BA26" s="429"/>
      <c r="BB26" s="420"/>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row>
    <row r="27" spans="1:203" ht="11.45" customHeight="1" x14ac:dyDescent="0.4">
      <c r="A27" s="285" t="s">
        <v>114</v>
      </c>
      <c r="B27" s="406">
        <v>12</v>
      </c>
      <c r="C27" s="408">
        <v>15</v>
      </c>
      <c r="D27" s="315" t="s">
        <v>105</v>
      </c>
      <c r="E27" s="316"/>
      <c r="F27" s="316"/>
      <c r="G27" s="316"/>
      <c r="H27" s="316"/>
      <c r="I27" s="316"/>
      <c r="J27" s="316"/>
      <c r="K27" s="316"/>
      <c r="L27" s="316"/>
      <c r="M27" s="241"/>
      <c r="N27" s="266"/>
      <c r="O27" s="241"/>
      <c r="P27" s="241"/>
      <c r="Q27" s="241"/>
      <c r="R27" s="242"/>
      <c r="S27" s="412"/>
      <c r="T27" s="393">
        <v>1</v>
      </c>
      <c r="U27" s="394"/>
      <c r="V27" s="394"/>
      <c r="W27" s="395"/>
      <c r="X27" s="383" t="s">
        <v>104</v>
      </c>
      <c r="Y27" s="384"/>
      <c r="Z27" s="387">
        <v>2000000</v>
      </c>
      <c r="AA27" s="388"/>
      <c r="AB27" s="388"/>
      <c r="AC27" s="389"/>
      <c r="AD27" s="399">
        <v>2000000</v>
      </c>
      <c r="AE27" s="400"/>
      <c r="AF27" s="400"/>
      <c r="AG27" s="400"/>
      <c r="AH27" s="400"/>
      <c r="AI27" s="414"/>
      <c r="AJ27" s="415">
        <v>50</v>
      </c>
      <c r="AK27" s="416"/>
      <c r="AL27" s="393">
        <v>1</v>
      </c>
      <c r="AM27" s="394"/>
      <c r="AN27" s="394"/>
      <c r="AO27" s="395"/>
      <c r="AP27" s="383" t="s">
        <v>104</v>
      </c>
      <c r="AQ27" s="384"/>
      <c r="AR27" s="387">
        <v>1000000</v>
      </c>
      <c r="AS27" s="388"/>
      <c r="AT27" s="388"/>
      <c r="AU27" s="389"/>
      <c r="AV27" s="399">
        <v>1000000</v>
      </c>
      <c r="AW27" s="400"/>
      <c r="AX27" s="400"/>
      <c r="AY27" s="400"/>
      <c r="AZ27" s="400"/>
      <c r="BA27" s="401"/>
      <c r="BB27" s="62"/>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6"/>
      <c r="DQ27" s="216"/>
      <c r="DR27" s="216"/>
      <c r="DS27" s="216"/>
      <c r="DT27" s="216"/>
      <c r="DU27" s="216"/>
      <c r="DV27" s="216"/>
      <c r="DW27" s="217"/>
      <c r="DX27" s="218"/>
      <c r="DY27" s="218"/>
    </row>
    <row r="28" spans="1:203" ht="11.45" customHeight="1" x14ac:dyDescent="0.4">
      <c r="A28" s="285"/>
      <c r="B28" s="407"/>
      <c r="C28" s="409"/>
      <c r="D28" s="317"/>
      <c r="E28" s="318"/>
      <c r="F28" s="318"/>
      <c r="G28" s="318"/>
      <c r="H28" s="318"/>
      <c r="I28" s="318"/>
      <c r="J28" s="318"/>
      <c r="K28" s="318"/>
      <c r="L28" s="318"/>
      <c r="M28" s="243"/>
      <c r="N28" s="267"/>
      <c r="O28" s="243"/>
      <c r="P28" s="243"/>
      <c r="Q28" s="243"/>
      <c r="R28" s="244"/>
      <c r="S28" s="413"/>
      <c r="T28" s="396"/>
      <c r="U28" s="397"/>
      <c r="V28" s="397"/>
      <c r="W28" s="398"/>
      <c r="X28" s="385"/>
      <c r="Y28" s="386"/>
      <c r="Z28" s="390"/>
      <c r="AA28" s="391"/>
      <c r="AB28" s="391"/>
      <c r="AC28" s="392"/>
      <c r="AD28" s="402"/>
      <c r="AE28" s="364"/>
      <c r="AF28" s="364"/>
      <c r="AG28" s="364"/>
      <c r="AH28" s="364"/>
      <c r="AI28" s="365"/>
      <c r="AJ28" s="417"/>
      <c r="AK28" s="418"/>
      <c r="AL28" s="396"/>
      <c r="AM28" s="397"/>
      <c r="AN28" s="397"/>
      <c r="AO28" s="398"/>
      <c r="AP28" s="385"/>
      <c r="AQ28" s="386"/>
      <c r="AR28" s="390"/>
      <c r="AS28" s="391"/>
      <c r="AT28" s="391"/>
      <c r="AU28" s="392"/>
      <c r="AV28" s="402"/>
      <c r="AW28" s="364"/>
      <c r="AX28" s="364"/>
      <c r="AY28" s="364"/>
      <c r="AZ28" s="364"/>
      <c r="BA28" s="403"/>
      <c r="BB28" s="62"/>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8"/>
      <c r="DX28" s="218"/>
      <c r="DY28" s="218"/>
    </row>
    <row r="29" spans="1:203" ht="11.45" customHeight="1" x14ac:dyDescent="0.4">
      <c r="B29" s="406"/>
      <c r="C29" s="408"/>
      <c r="D29" s="315"/>
      <c r="E29" s="316"/>
      <c r="F29" s="316"/>
      <c r="G29" s="316"/>
      <c r="H29" s="316"/>
      <c r="I29" s="316"/>
      <c r="J29" s="316"/>
      <c r="K29" s="316"/>
      <c r="L29" s="316"/>
      <c r="M29" s="316"/>
      <c r="N29" s="316"/>
      <c r="O29" s="316"/>
      <c r="P29" s="316"/>
      <c r="Q29" s="316"/>
      <c r="R29" s="410"/>
      <c r="S29" s="412" t="s">
        <v>45</v>
      </c>
      <c r="T29" s="393"/>
      <c r="U29" s="394"/>
      <c r="V29" s="394"/>
      <c r="W29" s="395"/>
      <c r="X29" s="383"/>
      <c r="Y29" s="384"/>
      <c r="Z29" s="387"/>
      <c r="AA29" s="388"/>
      <c r="AB29" s="388"/>
      <c r="AC29" s="389"/>
      <c r="AD29" s="399"/>
      <c r="AE29" s="400"/>
      <c r="AF29" s="400"/>
      <c r="AG29" s="400"/>
      <c r="AH29" s="400"/>
      <c r="AI29" s="414"/>
      <c r="AJ29" s="415"/>
      <c r="AK29" s="416"/>
      <c r="AL29" s="393"/>
      <c r="AM29" s="394"/>
      <c r="AN29" s="394"/>
      <c r="AO29" s="395"/>
      <c r="AP29" s="383"/>
      <c r="AQ29" s="384"/>
      <c r="AR29" s="387"/>
      <c r="AS29" s="388"/>
      <c r="AT29" s="388"/>
      <c r="AU29" s="389"/>
      <c r="AV29" s="399"/>
      <c r="AW29" s="400"/>
      <c r="AX29" s="400"/>
      <c r="AY29" s="400"/>
      <c r="AZ29" s="400"/>
      <c r="BA29" s="401"/>
      <c r="BB29" s="62"/>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GR29" s="245" t="s">
        <v>76</v>
      </c>
      <c r="GS29" s="246">
        <v>0.08</v>
      </c>
      <c r="GT29" s="246">
        <v>0.1</v>
      </c>
      <c r="GU29" s="227" t="s">
        <v>88</v>
      </c>
    </row>
    <row r="30" spans="1:203" ht="11.45" customHeight="1" x14ac:dyDescent="0.4">
      <c r="B30" s="407"/>
      <c r="C30" s="409"/>
      <c r="D30" s="317"/>
      <c r="E30" s="318"/>
      <c r="F30" s="318"/>
      <c r="G30" s="318"/>
      <c r="H30" s="318"/>
      <c r="I30" s="318"/>
      <c r="J30" s="318"/>
      <c r="K30" s="318"/>
      <c r="L30" s="318"/>
      <c r="M30" s="318"/>
      <c r="N30" s="318"/>
      <c r="O30" s="318"/>
      <c r="P30" s="318"/>
      <c r="Q30" s="318"/>
      <c r="R30" s="411"/>
      <c r="S30" s="413"/>
      <c r="T30" s="396"/>
      <c r="U30" s="397"/>
      <c r="V30" s="397"/>
      <c r="W30" s="398"/>
      <c r="X30" s="385"/>
      <c r="Y30" s="386"/>
      <c r="Z30" s="390"/>
      <c r="AA30" s="391"/>
      <c r="AB30" s="391"/>
      <c r="AC30" s="392"/>
      <c r="AD30" s="402"/>
      <c r="AE30" s="364"/>
      <c r="AF30" s="364"/>
      <c r="AG30" s="364"/>
      <c r="AH30" s="364"/>
      <c r="AI30" s="365"/>
      <c r="AJ30" s="417"/>
      <c r="AK30" s="418"/>
      <c r="AL30" s="396"/>
      <c r="AM30" s="397"/>
      <c r="AN30" s="397"/>
      <c r="AO30" s="398"/>
      <c r="AP30" s="385"/>
      <c r="AQ30" s="386"/>
      <c r="AR30" s="390"/>
      <c r="AS30" s="391"/>
      <c r="AT30" s="391"/>
      <c r="AU30" s="392"/>
      <c r="AV30" s="402"/>
      <c r="AW30" s="364"/>
      <c r="AX30" s="364"/>
      <c r="AY30" s="364"/>
      <c r="AZ30" s="364"/>
      <c r="BA30" s="403"/>
      <c r="BB30" s="62"/>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GR30" s="231" t="s">
        <v>75</v>
      </c>
      <c r="GS30" s="231" t="str">
        <f>IF($M$67=0,0,IF(SUMIF($S$27:$S$57,"=※",$AV$27:$AV$57)=0,"",SUMIF($S$27:$S$57,"=※",$AV$27:$AV$57)))</f>
        <v/>
      </c>
      <c r="GT30" s="231">
        <f>IF($M$67=0,0,IF(SUMIF($S$27:$S$57,"&lt;&gt;※",$AV$27:$AV$57)=0,"",SUMIF($S$27:$S$57,"&lt;&gt;※",$AV$27:$AV$57)))</f>
        <v>1000000</v>
      </c>
      <c r="GU30" s="231" t="str">
        <f>IF($M$67=0,SUM($AV$27:$AV$57),"")</f>
        <v/>
      </c>
    </row>
    <row r="31" spans="1:203" ht="11.45" customHeight="1" x14ac:dyDescent="0.4">
      <c r="B31" s="406"/>
      <c r="C31" s="408"/>
      <c r="D31" s="315"/>
      <c r="E31" s="316"/>
      <c r="F31" s="316"/>
      <c r="G31" s="316"/>
      <c r="H31" s="316"/>
      <c r="I31" s="316"/>
      <c r="J31" s="316"/>
      <c r="K31" s="316"/>
      <c r="L31" s="316"/>
      <c r="M31" s="316"/>
      <c r="N31" s="316"/>
      <c r="O31" s="316"/>
      <c r="P31" s="316"/>
      <c r="Q31" s="316"/>
      <c r="R31" s="410"/>
      <c r="S31" s="412"/>
      <c r="T31" s="393"/>
      <c r="U31" s="394"/>
      <c r="V31" s="394"/>
      <c r="W31" s="395"/>
      <c r="X31" s="383"/>
      <c r="Y31" s="384"/>
      <c r="Z31" s="387"/>
      <c r="AA31" s="388"/>
      <c r="AB31" s="388"/>
      <c r="AC31" s="389"/>
      <c r="AD31" s="399"/>
      <c r="AE31" s="400"/>
      <c r="AF31" s="400"/>
      <c r="AG31" s="400"/>
      <c r="AH31" s="400"/>
      <c r="AI31" s="414"/>
      <c r="AJ31" s="415"/>
      <c r="AK31" s="416"/>
      <c r="AL31" s="393"/>
      <c r="AM31" s="394"/>
      <c r="AN31" s="394"/>
      <c r="AO31" s="395"/>
      <c r="AP31" s="383"/>
      <c r="AQ31" s="384"/>
      <c r="AR31" s="387"/>
      <c r="AS31" s="388"/>
      <c r="AT31" s="388"/>
      <c r="AU31" s="389"/>
      <c r="AV31" s="399"/>
      <c r="AW31" s="400"/>
      <c r="AX31" s="400"/>
      <c r="AY31" s="400"/>
      <c r="AZ31" s="400"/>
      <c r="BA31" s="401"/>
      <c r="BB31" s="62"/>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GR31" s="231" t="s">
        <v>65</v>
      </c>
      <c r="GS31" s="231" t="str">
        <f>IF($M$67=0,0,IF(SUMIF(内訳書①!$S$18:$S$72,"=※",内訳書①!$AV$18:$AV$72)=0,"",SUMIF(内訳書①!$S$18:$S$72,"=※",内訳書①!$AV$18:$AV$72)))</f>
        <v/>
      </c>
      <c r="GT31" s="231" t="str">
        <f>IF($M$67=0,0,IF(SUMIF(内訳書①!$S$18:$S$72,"&lt;&gt;※",内訳書①!$AV$18:$AV$72)=0,"",SUMIF(内訳書①!$S$18:$S$72,"&lt;&gt;※",内訳書①!$AV$18:$AV$72)))</f>
        <v/>
      </c>
      <c r="GU31" s="231" t="str">
        <f>IF($M$67=0,SUM(内訳書①!$AV$18:$AV$72),"")</f>
        <v/>
      </c>
    </row>
    <row r="32" spans="1:203" ht="11.45" customHeight="1" x14ac:dyDescent="0.4">
      <c r="B32" s="407"/>
      <c r="C32" s="409"/>
      <c r="D32" s="317"/>
      <c r="E32" s="318"/>
      <c r="F32" s="318"/>
      <c r="G32" s="318"/>
      <c r="H32" s="318"/>
      <c r="I32" s="318"/>
      <c r="J32" s="318"/>
      <c r="K32" s="318"/>
      <c r="L32" s="318"/>
      <c r="M32" s="318"/>
      <c r="N32" s="318"/>
      <c r="O32" s="318"/>
      <c r="P32" s="318"/>
      <c r="Q32" s="318"/>
      <c r="R32" s="411"/>
      <c r="S32" s="413"/>
      <c r="T32" s="396"/>
      <c r="U32" s="397"/>
      <c r="V32" s="397"/>
      <c r="W32" s="398"/>
      <c r="X32" s="385"/>
      <c r="Y32" s="386"/>
      <c r="Z32" s="390"/>
      <c r="AA32" s="391"/>
      <c r="AB32" s="391"/>
      <c r="AC32" s="392"/>
      <c r="AD32" s="402"/>
      <c r="AE32" s="364"/>
      <c r="AF32" s="364"/>
      <c r="AG32" s="364"/>
      <c r="AH32" s="364"/>
      <c r="AI32" s="365"/>
      <c r="AJ32" s="417"/>
      <c r="AK32" s="418"/>
      <c r="AL32" s="396"/>
      <c r="AM32" s="397"/>
      <c r="AN32" s="397"/>
      <c r="AO32" s="398"/>
      <c r="AP32" s="385"/>
      <c r="AQ32" s="386"/>
      <c r="AR32" s="390"/>
      <c r="AS32" s="391"/>
      <c r="AT32" s="391"/>
      <c r="AU32" s="392"/>
      <c r="AV32" s="402"/>
      <c r="AW32" s="364"/>
      <c r="AX32" s="364"/>
      <c r="AY32" s="364"/>
      <c r="AZ32" s="364"/>
      <c r="BA32" s="403"/>
      <c r="BB32" s="62"/>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GR32" s="231" t="s">
        <v>66</v>
      </c>
      <c r="GS32" s="231" t="str">
        <f>IF($M$67=0,0,IF(SUMIF(内訳書②!$S$18:$S$72,"=※",内訳書②!$AV$18:$AV$72)=0,"",SUMIF(内訳書②!$S$18:$S$72,"=※",内訳書②!$AV$18:$AV$72)))</f>
        <v/>
      </c>
      <c r="GT32" s="231" t="str">
        <f>IF($M$67=0,0,IF(SUMIF(内訳書②!$S$18:$S$72,"&lt;&gt;※",内訳書②!$AV$18:$AV$72)=0,"",SUMIF(内訳書②!$S$18:$S$72,"&lt;&gt;※",内訳書②!$AV$18:$AV$72)))</f>
        <v/>
      </c>
      <c r="GU32" s="231" t="str">
        <f>IF($M$67=0,SUM(内訳書②!$AV$18:$AV$72),"")</f>
        <v/>
      </c>
    </row>
    <row r="33" spans="2:203" ht="11.45" customHeight="1" x14ac:dyDescent="0.4">
      <c r="B33" s="406"/>
      <c r="C33" s="408"/>
      <c r="D33" s="315"/>
      <c r="E33" s="316"/>
      <c r="F33" s="316"/>
      <c r="G33" s="316"/>
      <c r="H33" s="316"/>
      <c r="I33" s="316"/>
      <c r="J33" s="316"/>
      <c r="K33" s="316"/>
      <c r="L33" s="316"/>
      <c r="M33" s="316"/>
      <c r="N33" s="316"/>
      <c r="O33" s="316"/>
      <c r="P33" s="316"/>
      <c r="Q33" s="316"/>
      <c r="R33" s="410"/>
      <c r="S33" s="412" t="s">
        <v>45</v>
      </c>
      <c r="T33" s="393"/>
      <c r="U33" s="394"/>
      <c r="V33" s="394"/>
      <c r="W33" s="395"/>
      <c r="X33" s="383"/>
      <c r="Y33" s="384"/>
      <c r="Z33" s="387"/>
      <c r="AA33" s="388"/>
      <c r="AB33" s="388"/>
      <c r="AC33" s="389"/>
      <c r="AD33" s="399"/>
      <c r="AE33" s="400"/>
      <c r="AF33" s="400"/>
      <c r="AG33" s="400"/>
      <c r="AH33" s="400"/>
      <c r="AI33" s="414"/>
      <c r="AJ33" s="415"/>
      <c r="AK33" s="416"/>
      <c r="AL33" s="393"/>
      <c r="AM33" s="394"/>
      <c r="AN33" s="394"/>
      <c r="AO33" s="395"/>
      <c r="AP33" s="383"/>
      <c r="AQ33" s="384"/>
      <c r="AR33" s="387"/>
      <c r="AS33" s="388"/>
      <c r="AT33" s="388"/>
      <c r="AU33" s="389"/>
      <c r="AV33" s="399"/>
      <c r="AW33" s="400"/>
      <c r="AX33" s="400"/>
      <c r="AY33" s="400"/>
      <c r="AZ33" s="400"/>
      <c r="BA33" s="401"/>
      <c r="BB33" s="62"/>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GR33" s="231" t="s">
        <v>67</v>
      </c>
      <c r="GS33" s="231" t="str">
        <f>IF($M$67=0,0,IF(SUMIF(内訳書③!$S$18:$S$72,"=※",内訳書③!$AV$18:$AV$72)=0,"",SUMIF(内訳書③!$S$18:$S$72,"=※",内訳書③!$AV$18:$AV$72)))</f>
        <v/>
      </c>
      <c r="GT33" s="231" t="str">
        <f>IF($M$67=0,0,IF(SUMIF(内訳書③!$S$18:$S$72,"&lt;&gt;※",内訳書③!$AV$18:$AV$72)=0,"",SUMIF(内訳書③!$S$18:$S$72,"&lt;&gt;※",内訳書③!$AV$18:$AV$72)))</f>
        <v/>
      </c>
      <c r="GU33" s="231" t="str">
        <f>IF($M$67=0,SUM(内訳書③!$AV$18:$AV$72),"")</f>
        <v/>
      </c>
    </row>
    <row r="34" spans="2:203" ht="11.45" customHeight="1" x14ac:dyDescent="0.4">
      <c r="B34" s="407"/>
      <c r="C34" s="409"/>
      <c r="D34" s="317"/>
      <c r="E34" s="318"/>
      <c r="F34" s="318"/>
      <c r="G34" s="318"/>
      <c r="H34" s="318"/>
      <c r="I34" s="318"/>
      <c r="J34" s="318"/>
      <c r="K34" s="318"/>
      <c r="L34" s="318"/>
      <c r="M34" s="318"/>
      <c r="N34" s="318"/>
      <c r="O34" s="318"/>
      <c r="P34" s="318"/>
      <c r="Q34" s="318"/>
      <c r="R34" s="411"/>
      <c r="S34" s="413"/>
      <c r="T34" s="396"/>
      <c r="U34" s="397"/>
      <c r="V34" s="397"/>
      <c r="W34" s="398"/>
      <c r="X34" s="385"/>
      <c r="Y34" s="386"/>
      <c r="Z34" s="390"/>
      <c r="AA34" s="391"/>
      <c r="AB34" s="391"/>
      <c r="AC34" s="392"/>
      <c r="AD34" s="402"/>
      <c r="AE34" s="364"/>
      <c r="AF34" s="364"/>
      <c r="AG34" s="364"/>
      <c r="AH34" s="364"/>
      <c r="AI34" s="365"/>
      <c r="AJ34" s="417"/>
      <c r="AK34" s="418"/>
      <c r="AL34" s="396"/>
      <c r="AM34" s="397"/>
      <c r="AN34" s="397"/>
      <c r="AO34" s="398"/>
      <c r="AP34" s="385"/>
      <c r="AQ34" s="386"/>
      <c r="AR34" s="390"/>
      <c r="AS34" s="391"/>
      <c r="AT34" s="391"/>
      <c r="AU34" s="392"/>
      <c r="AV34" s="402"/>
      <c r="AW34" s="364"/>
      <c r="AX34" s="364"/>
      <c r="AY34" s="364"/>
      <c r="AZ34" s="364"/>
      <c r="BA34" s="403"/>
      <c r="BB34" s="62"/>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GR34" s="231" t="s">
        <v>68</v>
      </c>
      <c r="GS34" s="231" t="str">
        <f>IF($M$67=0,0,IF(SUMIF(内訳書④!$S$18:$S$72,"=※",内訳書④!$AV$18:$AV$72)=0,"",SUMIF(内訳書④!$S$18:$S$72,"=※",内訳書④!$AV$18:$AV$72)))</f>
        <v/>
      </c>
      <c r="GT34" s="231" t="str">
        <f>IF($M$67=0,0,IF(SUMIF(内訳書④!$S$18:$S$72,"&lt;&gt;※",内訳書④!$AV$18:$AV$72)=0,"",SUMIF(内訳書④!$S$18:$S$72,"&lt;&gt;※",内訳書④!$AV$18:$AV$72)))</f>
        <v/>
      </c>
      <c r="GU34" s="231" t="str">
        <f>IF($M$67=0,SUM(内訳書④!$AV$18:$AV$72),"")</f>
        <v/>
      </c>
    </row>
    <row r="35" spans="2:203" ht="11.45" customHeight="1" x14ac:dyDescent="0.4">
      <c r="B35" s="406"/>
      <c r="C35" s="408"/>
      <c r="D35" s="315"/>
      <c r="E35" s="316"/>
      <c r="F35" s="316"/>
      <c r="G35" s="316"/>
      <c r="H35" s="316"/>
      <c r="I35" s="316"/>
      <c r="J35" s="316"/>
      <c r="K35" s="316"/>
      <c r="L35" s="316"/>
      <c r="M35" s="316"/>
      <c r="N35" s="316"/>
      <c r="O35" s="316"/>
      <c r="P35" s="316"/>
      <c r="Q35" s="316"/>
      <c r="R35" s="410"/>
      <c r="S35" s="412"/>
      <c r="T35" s="393"/>
      <c r="U35" s="394"/>
      <c r="V35" s="394"/>
      <c r="W35" s="395"/>
      <c r="X35" s="383"/>
      <c r="Y35" s="384"/>
      <c r="Z35" s="387"/>
      <c r="AA35" s="388"/>
      <c r="AB35" s="388"/>
      <c r="AC35" s="389"/>
      <c r="AD35" s="399"/>
      <c r="AE35" s="400"/>
      <c r="AF35" s="400"/>
      <c r="AG35" s="400"/>
      <c r="AH35" s="400"/>
      <c r="AI35" s="414"/>
      <c r="AJ35" s="415"/>
      <c r="AK35" s="416"/>
      <c r="AL35" s="393"/>
      <c r="AM35" s="394"/>
      <c r="AN35" s="394"/>
      <c r="AO35" s="395"/>
      <c r="AP35" s="383"/>
      <c r="AQ35" s="384"/>
      <c r="AR35" s="387"/>
      <c r="AS35" s="388"/>
      <c r="AT35" s="388"/>
      <c r="AU35" s="389"/>
      <c r="AV35" s="399"/>
      <c r="AW35" s="400"/>
      <c r="AX35" s="400"/>
      <c r="AY35" s="400"/>
      <c r="AZ35" s="400"/>
      <c r="BA35" s="401"/>
      <c r="BB35" s="62"/>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GR35" s="231" t="s">
        <v>69</v>
      </c>
      <c r="GS35" s="231" t="str">
        <f>IF($M$67=0,0,IF(SUMIF(内訳書⑤!$S$18:$S$72,"=※",内訳書⑤!$AV$18:$AV$72)=0,"",SUMIF(内訳書⑤!$S$18:$S$72,"=※",内訳書⑤!$AV$18:$AV$72)))</f>
        <v/>
      </c>
      <c r="GT35" s="231" t="str">
        <f>IF($M$67=0,0,IF(SUMIF(内訳書⑤!$S$18:$S$72,"&lt;&gt;※",内訳書⑤!$AV$18:$AV$72)=0,"",SUMIF(内訳書⑤!$S$18:$S$72,"&lt;&gt;※",内訳書⑤!$AV$18:$AV$72)))</f>
        <v/>
      </c>
      <c r="GU35" s="231" t="str">
        <f>IF($M$67=0,SUM(内訳書⑤!$AV$18:$AV$72),"")</f>
        <v/>
      </c>
    </row>
    <row r="36" spans="2:203" ht="11.45" customHeight="1" x14ac:dyDescent="0.4">
      <c r="B36" s="407"/>
      <c r="C36" s="409"/>
      <c r="D36" s="317"/>
      <c r="E36" s="318"/>
      <c r="F36" s="318"/>
      <c r="G36" s="318"/>
      <c r="H36" s="318"/>
      <c r="I36" s="318"/>
      <c r="J36" s="318"/>
      <c r="K36" s="318"/>
      <c r="L36" s="318"/>
      <c r="M36" s="318"/>
      <c r="N36" s="318"/>
      <c r="O36" s="318"/>
      <c r="P36" s="318"/>
      <c r="Q36" s="318"/>
      <c r="R36" s="411"/>
      <c r="S36" s="413"/>
      <c r="T36" s="396"/>
      <c r="U36" s="397"/>
      <c r="V36" s="397"/>
      <c r="W36" s="398"/>
      <c r="X36" s="385"/>
      <c r="Y36" s="386"/>
      <c r="Z36" s="390"/>
      <c r="AA36" s="391"/>
      <c r="AB36" s="391"/>
      <c r="AC36" s="392"/>
      <c r="AD36" s="402"/>
      <c r="AE36" s="364"/>
      <c r="AF36" s="364"/>
      <c r="AG36" s="364"/>
      <c r="AH36" s="364"/>
      <c r="AI36" s="365"/>
      <c r="AJ36" s="417"/>
      <c r="AK36" s="418"/>
      <c r="AL36" s="396"/>
      <c r="AM36" s="397"/>
      <c r="AN36" s="397"/>
      <c r="AO36" s="398"/>
      <c r="AP36" s="385"/>
      <c r="AQ36" s="386"/>
      <c r="AR36" s="390"/>
      <c r="AS36" s="391"/>
      <c r="AT36" s="391"/>
      <c r="AU36" s="392"/>
      <c r="AV36" s="402"/>
      <c r="AW36" s="364"/>
      <c r="AX36" s="364"/>
      <c r="AY36" s="364"/>
      <c r="AZ36" s="364"/>
      <c r="BA36" s="403"/>
      <c r="BB36" s="62"/>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GR36" s="231" t="s">
        <v>70</v>
      </c>
      <c r="GS36" s="231" t="str">
        <f>IF($M$67=0,0,IF(SUMIF(内訳書⑥!$S$18:$S$72,"=※",内訳書⑥!$AV$18:$AV$72)=0,"",SUMIF(内訳書⑥!$S$18:$S$72,"=※",内訳書⑥!$AV$18:$AV$72)))</f>
        <v/>
      </c>
      <c r="GT36" s="231" t="str">
        <f>IF($M$67=0,0,IF(SUMIF(内訳書⑥!$S$18:$S$72,"&lt;&gt;※",内訳書⑥!$AV$18:$AV$72)=0,"",SUMIF(内訳書⑥!$S$18:$S$72,"&lt;&gt;※",内訳書⑥!$AV$18:$AV$72)))</f>
        <v/>
      </c>
      <c r="GU36" s="231" t="str">
        <f>IF($M$67=0,SUM(内訳書⑥!$AV$18:$AV$72),"")</f>
        <v/>
      </c>
    </row>
    <row r="37" spans="2:203" ht="11.45" customHeight="1" x14ac:dyDescent="0.4">
      <c r="B37" s="406"/>
      <c r="C37" s="408"/>
      <c r="D37" s="315"/>
      <c r="E37" s="316"/>
      <c r="F37" s="316"/>
      <c r="G37" s="316"/>
      <c r="H37" s="316"/>
      <c r="I37" s="316"/>
      <c r="J37" s="316"/>
      <c r="K37" s="316"/>
      <c r="L37" s="316"/>
      <c r="M37" s="316"/>
      <c r="N37" s="316"/>
      <c r="O37" s="316"/>
      <c r="P37" s="316"/>
      <c r="Q37" s="316"/>
      <c r="R37" s="410"/>
      <c r="S37" s="412"/>
      <c r="T37" s="393"/>
      <c r="U37" s="394"/>
      <c r="V37" s="394"/>
      <c r="W37" s="395"/>
      <c r="X37" s="383"/>
      <c r="Y37" s="384"/>
      <c r="Z37" s="387"/>
      <c r="AA37" s="388"/>
      <c r="AB37" s="388"/>
      <c r="AC37" s="389"/>
      <c r="AD37" s="399"/>
      <c r="AE37" s="400"/>
      <c r="AF37" s="400"/>
      <c r="AG37" s="400"/>
      <c r="AH37" s="400"/>
      <c r="AI37" s="414"/>
      <c r="AJ37" s="415"/>
      <c r="AK37" s="416"/>
      <c r="AL37" s="393"/>
      <c r="AM37" s="394"/>
      <c r="AN37" s="394"/>
      <c r="AO37" s="395"/>
      <c r="AP37" s="383"/>
      <c r="AQ37" s="384"/>
      <c r="AR37" s="387"/>
      <c r="AS37" s="388"/>
      <c r="AT37" s="388"/>
      <c r="AU37" s="389"/>
      <c r="AV37" s="399"/>
      <c r="AW37" s="400"/>
      <c r="AX37" s="400"/>
      <c r="AY37" s="400"/>
      <c r="AZ37" s="400"/>
      <c r="BA37" s="401"/>
      <c r="BB37" s="62"/>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GR37" s="231" t="s">
        <v>71</v>
      </c>
      <c r="GS37" s="231" t="str">
        <f>IF($M$67=0,0,IF(SUMIF(内訳書⑦!$S$18:$S$72,"=※",内訳書⑦!$AV$18:$AV$72)=0,"",SUMIF(内訳書⑦!$S$18:$S$72,"=※",内訳書⑦!$AV$18:$AV$72)))</f>
        <v/>
      </c>
      <c r="GT37" s="231" t="str">
        <f>IF($M$67=0,0,IF(SUMIF(内訳書⑦!$S$18:$S$72,"&lt;&gt;※",内訳書⑦!$AV$18:$AV$72)=0,"",SUMIF(内訳書⑦!$S$18:$S$72,"&lt;&gt;=※",内訳書⑦!$AV$18:$AV$72)))</f>
        <v/>
      </c>
      <c r="GU37" s="231" t="str">
        <f>IF($M$67=0,SUM(内訳書⑦!$AV$18:$AV$72),"")</f>
        <v/>
      </c>
    </row>
    <row r="38" spans="2:203" ht="11.45" customHeight="1" x14ac:dyDescent="0.4">
      <c r="B38" s="407"/>
      <c r="C38" s="409"/>
      <c r="D38" s="317"/>
      <c r="E38" s="318"/>
      <c r="F38" s="318"/>
      <c r="G38" s="318"/>
      <c r="H38" s="318"/>
      <c r="I38" s="318"/>
      <c r="J38" s="318"/>
      <c r="K38" s="318"/>
      <c r="L38" s="318"/>
      <c r="M38" s="318"/>
      <c r="N38" s="318"/>
      <c r="O38" s="318"/>
      <c r="P38" s="318"/>
      <c r="Q38" s="318"/>
      <c r="R38" s="411"/>
      <c r="S38" s="413"/>
      <c r="T38" s="396"/>
      <c r="U38" s="397"/>
      <c r="V38" s="397"/>
      <c r="W38" s="398"/>
      <c r="X38" s="385"/>
      <c r="Y38" s="386"/>
      <c r="Z38" s="390"/>
      <c r="AA38" s="391"/>
      <c r="AB38" s="391"/>
      <c r="AC38" s="392"/>
      <c r="AD38" s="402"/>
      <c r="AE38" s="364"/>
      <c r="AF38" s="364"/>
      <c r="AG38" s="364"/>
      <c r="AH38" s="364"/>
      <c r="AI38" s="365"/>
      <c r="AJ38" s="417"/>
      <c r="AK38" s="418"/>
      <c r="AL38" s="396"/>
      <c r="AM38" s="397"/>
      <c r="AN38" s="397"/>
      <c r="AO38" s="398"/>
      <c r="AP38" s="385"/>
      <c r="AQ38" s="386"/>
      <c r="AR38" s="390"/>
      <c r="AS38" s="391"/>
      <c r="AT38" s="391"/>
      <c r="AU38" s="392"/>
      <c r="AV38" s="402"/>
      <c r="AW38" s="364"/>
      <c r="AX38" s="364"/>
      <c r="AY38" s="364"/>
      <c r="AZ38" s="364"/>
      <c r="BA38" s="403"/>
      <c r="BB38" s="62"/>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GR38" s="231" t="s">
        <v>72</v>
      </c>
      <c r="GS38" s="231" t="str">
        <f>IF($M$67=0,0,IF(SUMIF(内訳書⑧!$S$18:$S$72,"=※",内訳書⑧!$AV$18:$AV$72)=0,"",SUMIF(内訳書⑧!$S$18:$S$72,"=※",内訳書⑧!$AV$18:$AV$72)))</f>
        <v/>
      </c>
      <c r="GT38" s="231" t="str">
        <f>IF($M$67=0,0,IF(SUMIF(内訳書⑧!$S$18:$S$72,"&lt;&gt;※",内訳書⑧!$AV$18:$AV$72)=0,"",SUMIF(内訳書⑧!$S$18:$S$72,"&lt;&gt;※",内訳書⑧!$AV$18:$AV$72)))</f>
        <v/>
      </c>
      <c r="GU38" s="231" t="str">
        <f>IF($M$67=0,SUM(内訳書⑧!$AV$18:$AV$72),"")</f>
        <v/>
      </c>
    </row>
    <row r="39" spans="2:203" ht="11.45" customHeight="1" x14ac:dyDescent="0.4">
      <c r="B39" s="406"/>
      <c r="C39" s="408"/>
      <c r="D39" s="315"/>
      <c r="E39" s="316"/>
      <c r="F39" s="316"/>
      <c r="G39" s="316"/>
      <c r="H39" s="316"/>
      <c r="I39" s="316"/>
      <c r="J39" s="316"/>
      <c r="K39" s="316"/>
      <c r="L39" s="316"/>
      <c r="M39" s="316"/>
      <c r="N39" s="316"/>
      <c r="O39" s="316"/>
      <c r="P39" s="316"/>
      <c r="Q39" s="316"/>
      <c r="R39" s="410"/>
      <c r="S39" s="412"/>
      <c r="T39" s="393"/>
      <c r="U39" s="394"/>
      <c r="V39" s="394"/>
      <c r="W39" s="395"/>
      <c r="X39" s="383"/>
      <c r="Y39" s="384"/>
      <c r="Z39" s="387"/>
      <c r="AA39" s="388"/>
      <c r="AB39" s="388"/>
      <c r="AC39" s="389"/>
      <c r="AD39" s="399"/>
      <c r="AE39" s="400"/>
      <c r="AF39" s="400"/>
      <c r="AG39" s="400"/>
      <c r="AH39" s="400"/>
      <c r="AI39" s="414"/>
      <c r="AJ39" s="415"/>
      <c r="AK39" s="416"/>
      <c r="AL39" s="393"/>
      <c r="AM39" s="394"/>
      <c r="AN39" s="394"/>
      <c r="AO39" s="395"/>
      <c r="AP39" s="383"/>
      <c r="AQ39" s="384"/>
      <c r="AR39" s="387"/>
      <c r="AS39" s="388"/>
      <c r="AT39" s="388"/>
      <c r="AU39" s="389"/>
      <c r="AV39" s="399"/>
      <c r="AW39" s="400"/>
      <c r="AX39" s="400"/>
      <c r="AY39" s="400"/>
      <c r="AZ39" s="400"/>
      <c r="BA39" s="401"/>
      <c r="BB39" s="62"/>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GR39" s="231" t="s">
        <v>73</v>
      </c>
      <c r="GS39" s="231" t="str">
        <f>IF($M$67=0,0,IF(SUMIF(内訳書⑨!$S$18:$S$72,"=※",内訳書⑨!$AV$18:$AV$72)=0,"",SUMIF(内訳書⑨!$S$18:$S$72,"=※",内訳書⑨!$AV$18:$AV$72)))</f>
        <v/>
      </c>
      <c r="GT39" s="231" t="str">
        <f>IF($M$67=0,0,IF(SUMIF(内訳書⑨!$S$18:$S$72,"&lt;&gt;※",内訳書⑨!$AV$18:$AV$72)=0,"",SUMIF(内訳書⑨!$S$18:$S$72,"&lt;&gt;※",内訳書⑨!$AV$18:$AV$72)))</f>
        <v/>
      </c>
      <c r="GU39" s="231" t="str">
        <f>IF($M$67=0,SUM(内訳書⑨!$AV$18:$AV$72),"")</f>
        <v/>
      </c>
    </row>
    <row r="40" spans="2:203" ht="11.45" customHeight="1" x14ac:dyDescent="0.4">
      <c r="B40" s="407"/>
      <c r="C40" s="409"/>
      <c r="D40" s="317"/>
      <c r="E40" s="318"/>
      <c r="F40" s="318"/>
      <c r="G40" s="318"/>
      <c r="H40" s="318"/>
      <c r="I40" s="318"/>
      <c r="J40" s="318"/>
      <c r="K40" s="318"/>
      <c r="L40" s="318"/>
      <c r="M40" s="318"/>
      <c r="N40" s="318"/>
      <c r="O40" s="318"/>
      <c r="P40" s="318"/>
      <c r="Q40" s="318"/>
      <c r="R40" s="411"/>
      <c r="S40" s="413"/>
      <c r="T40" s="396"/>
      <c r="U40" s="397"/>
      <c r="V40" s="397"/>
      <c r="W40" s="398"/>
      <c r="X40" s="385"/>
      <c r="Y40" s="386"/>
      <c r="Z40" s="390"/>
      <c r="AA40" s="391"/>
      <c r="AB40" s="391"/>
      <c r="AC40" s="392"/>
      <c r="AD40" s="402"/>
      <c r="AE40" s="364"/>
      <c r="AF40" s="364"/>
      <c r="AG40" s="364"/>
      <c r="AH40" s="364"/>
      <c r="AI40" s="365"/>
      <c r="AJ40" s="417"/>
      <c r="AK40" s="418"/>
      <c r="AL40" s="396"/>
      <c r="AM40" s="397"/>
      <c r="AN40" s="397"/>
      <c r="AO40" s="398"/>
      <c r="AP40" s="385"/>
      <c r="AQ40" s="386"/>
      <c r="AR40" s="390"/>
      <c r="AS40" s="391"/>
      <c r="AT40" s="391"/>
      <c r="AU40" s="392"/>
      <c r="AV40" s="402"/>
      <c r="AW40" s="364"/>
      <c r="AX40" s="364"/>
      <c r="AY40" s="364"/>
      <c r="AZ40" s="364"/>
      <c r="BA40" s="403"/>
      <c r="BB40" s="62"/>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GR40" s="231" t="s">
        <v>74</v>
      </c>
      <c r="GS40" s="231" t="str">
        <f>IF($M$67=0,0,IF(SUMIF(内訳書⑩!$S$18:$S$72,"=※",内訳書⑩!$AV$18:$AV$72)=0,"",SUMIF(内訳書⑩!$S$18:$S$72,"=※",内訳書⑩!$AV$18:$AV$72)))</f>
        <v/>
      </c>
      <c r="GT40" s="231" t="str">
        <f>IF($M$67=0,0,IF(SUMIF(内訳書⑩!$S$18:$S$72,"&lt;&gt;※",内訳書⑩!$AV$18:$AV$72)=0,"",SUMIF(内訳書⑩!$S$18:$S$72,"&lt;&gt;※",内訳書⑩!$AV$18:$AV$72)))</f>
        <v/>
      </c>
      <c r="GU40" s="231" t="str">
        <f>IF($M$67=0,SUM(内訳書⑩!$AV$18:$AV$72),"")</f>
        <v/>
      </c>
    </row>
    <row r="41" spans="2:203" ht="11.45" customHeight="1" x14ac:dyDescent="0.4">
      <c r="B41" s="406"/>
      <c r="C41" s="408"/>
      <c r="D41" s="315"/>
      <c r="E41" s="316"/>
      <c r="F41" s="316"/>
      <c r="G41" s="316"/>
      <c r="H41" s="316"/>
      <c r="I41" s="316"/>
      <c r="J41" s="316"/>
      <c r="K41" s="316"/>
      <c r="L41" s="316"/>
      <c r="M41" s="316"/>
      <c r="N41" s="316"/>
      <c r="O41" s="316"/>
      <c r="P41" s="316"/>
      <c r="Q41" s="316"/>
      <c r="R41" s="410"/>
      <c r="S41" s="412"/>
      <c r="T41" s="393"/>
      <c r="U41" s="394"/>
      <c r="V41" s="394"/>
      <c r="W41" s="395"/>
      <c r="X41" s="383"/>
      <c r="Y41" s="384"/>
      <c r="Z41" s="387"/>
      <c r="AA41" s="388"/>
      <c r="AB41" s="388"/>
      <c r="AC41" s="389"/>
      <c r="AD41" s="399"/>
      <c r="AE41" s="400"/>
      <c r="AF41" s="400"/>
      <c r="AG41" s="400"/>
      <c r="AH41" s="400"/>
      <c r="AI41" s="414"/>
      <c r="AJ41" s="415"/>
      <c r="AK41" s="416"/>
      <c r="AL41" s="393"/>
      <c r="AM41" s="394"/>
      <c r="AN41" s="394"/>
      <c r="AO41" s="395"/>
      <c r="AP41" s="383"/>
      <c r="AQ41" s="384"/>
      <c r="AR41" s="387"/>
      <c r="AS41" s="388"/>
      <c r="AT41" s="388"/>
      <c r="AU41" s="389"/>
      <c r="AV41" s="399"/>
      <c r="AW41" s="400"/>
      <c r="AX41" s="400"/>
      <c r="AY41" s="400"/>
      <c r="AZ41" s="400"/>
      <c r="BA41" s="401"/>
      <c r="BB41" s="62"/>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GR41" s="231" t="s">
        <v>82</v>
      </c>
      <c r="GS41" s="231" t="str">
        <f>IF(SUM(GS30:GS40)=0,"",SUM(GS30:GS40))</f>
        <v/>
      </c>
      <c r="GT41" s="231">
        <f>IF(SUM(GT30:GT40)=0,"",SUM(GT30:GT40))</f>
        <v>1000000</v>
      </c>
      <c r="GU41" s="231" t="str">
        <f>IF(SUM(GU30:GU40)=0,"",SUM(GU30:GU40))</f>
        <v/>
      </c>
    </row>
    <row r="42" spans="2:203" ht="11.45" customHeight="1" x14ac:dyDescent="0.4">
      <c r="B42" s="407"/>
      <c r="C42" s="409"/>
      <c r="D42" s="317"/>
      <c r="E42" s="318"/>
      <c r="F42" s="318"/>
      <c r="G42" s="318"/>
      <c r="H42" s="318"/>
      <c r="I42" s="318"/>
      <c r="J42" s="318"/>
      <c r="K42" s="318"/>
      <c r="L42" s="318"/>
      <c r="M42" s="318"/>
      <c r="N42" s="318"/>
      <c r="O42" s="318"/>
      <c r="P42" s="318"/>
      <c r="Q42" s="318"/>
      <c r="R42" s="411"/>
      <c r="S42" s="413"/>
      <c r="T42" s="396"/>
      <c r="U42" s="397"/>
      <c r="V42" s="397"/>
      <c r="W42" s="398"/>
      <c r="X42" s="385"/>
      <c r="Y42" s="386"/>
      <c r="Z42" s="390"/>
      <c r="AA42" s="391"/>
      <c r="AB42" s="391"/>
      <c r="AC42" s="392"/>
      <c r="AD42" s="402"/>
      <c r="AE42" s="364"/>
      <c r="AF42" s="364"/>
      <c r="AG42" s="364"/>
      <c r="AH42" s="364"/>
      <c r="AI42" s="365"/>
      <c r="AJ42" s="417"/>
      <c r="AK42" s="418"/>
      <c r="AL42" s="396"/>
      <c r="AM42" s="397"/>
      <c r="AN42" s="397"/>
      <c r="AO42" s="398"/>
      <c r="AP42" s="385"/>
      <c r="AQ42" s="386"/>
      <c r="AR42" s="390"/>
      <c r="AS42" s="391"/>
      <c r="AT42" s="391"/>
      <c r="AU42" s="392"/>
      <c r="AV42" s="402"/>
      <c r="AW42" s="364"/>
      <c r="AX42" s="364"/>
      <c r="AY42" s="364"/>
      <c r="AZ42" s="364"/>
      <c r="BA42" s="403"/>
      <c r="BB42" s="62"/>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GR42" s="231" t="s">
        <v>41</v>
      </c>
      <c r="GS42" s="231" t="str">
        <f>IF(GS41="","",IF($AE$67="切り捨て",ROUNDDOWN(GS41*$U$67/100,0),IF($AE$67="四捨五入",ROUND(GS41*$U$67/100,0),IF($AE$67="切り上げ",ROUNDUP(GS41*$U$67/100,0),""))))</f>
        <v/>
      </c>
      <c r="GT42" s="231">
        <f>IF(GT41="","",IF($AE$67="切り捨て",ROUNDDOWN(GT41*$M$67/100,0),IF($AE$67="四捨五入",ROUND(GT41*$M$67/100,0),IF($AE$67="切り上げ",ROUNDUP(GT41*$M$67/100,0),""))))</f>
        <v>100000</v>
      </c>
      <c r="GU42" s="231"/>
    </row>
    <row r="43" spans="2:203" ht="11.45" customHeight="1" x14ac:dyDescent="0.4">
      <c r="B43" s="406"/>
      <c r="C43" s="408"/>
      <c r="D43" s="315"/>
      <c r="E43" s="316"/>
      <c r="F43" s="316"/>
      <c r="G43" s="316"/>
      <c r="H43" s="316"/>
      <c r="I43" s="316"/>
      <c r="J43" s="316"/>
      <c r="K43" s="316"/>
      <c r="L43" s="316"/>
      <c r="M43" s="316"/>
      <c r="N43" s="316"/>
      <c r="O43" s="316"/>
      <c r="P43" s="316"/>
      <c r="Q43" s="316"/>
      <c r="R43" s="410"/>
      <c r="S43" s="412"/>
      <c r="T43" s="393"/>
      <c r="U43" s="394"/>
      <c r="V43" s="394"/>
      <c r="W43" s="395"/>
      <c r="X43" s="383"/>
      <c r="Y43" s="384"/>
      <c r="Z43" s="387"/>
      <c r="AA43" s="388"/>
      <c r="AB43" s="388"/>
      <c r="AC43" s="389"/>
      <c r="AD43" s="399"/>
      <c r="AE43" s="400"/>
      <c r="AF43" s="400"/>
      <c r="AG43" s="400"/>
      <c r="AH43" s="400"/>
      <c r="AI43" s="414"/>
      <c r="AJ43" s="415"/>
      <c r="AK43" s="416"/>
      <c r="AL43" s="393"/>
      <c r="AM43" s="394"/>
      <c r="AN43" s="394"/>
      <c r="AO43" s="395"/>
      <c r="AP43" s="383"/>
      <c r="AQ43" s="384"/>
      <c r="AR43" s="387"/>
      <c r="AS43" s="388"/>
      <c r="AT43" s="388"/>
      <c r="AU43" s="389"/>
      <c r="AV43" s="399"/>
      <c r="AW43" s="400"/>
      <c r="AX43" s="400"/>
      <c r="AY43" s="400"/>
      <c r="AZ43" s="400"/>
      <c r="BA43" s="401"/>
      <c r="BB43" s="62"/>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GR43" s="231"/>
      <c r="GS43" s="235" t="str">
        <f>+GS41</f>
        <v/>
      </c>
      <c r="GT43" s="236">
        <f>IF($GT$41="","",$GT$41-$AT$62)</f>
        <v>700000</v>
      </c>
      <c r="GU43" s="235" t="str">
        <f>IF(GU41="","",GU41-AT62)</f>
        <v/>
      </c>
    </row>
    <row r="44" spans="2:203" ht="11.45" customHeight="1" x14ac:dyDescent="0.4">
      <c r="B44" s="407"/>
      <c r="C44" s="409"/>
      <c r="D44" s="317"/>
      <c r="E44" s="318"/>
      <c r="F44" s="318"/>
      <c r="G44" s="318"/>
      <c r="H44" s="318"/>
      <c r="I44" s="318"/>
      <c r="J44" s="318"/>
      <c r="K44" s="318"/>
      <c r="L44" s="318"/>
      <c r="M44" s="318"/>
      <c r="N44" s="318"/>
      <c r="O44" s="318"/>
      <c r="P44" s="318"/>
      <c r="Q44" s="318"/>
      <c r="R44" s="411"/>
      <c r="S44" s="413"/>
      <c r="T44" s="396"/>
      <c r="U44" s="397"/>
      <c r="V44" s="397"/>
      <c r="W44" s="398"/>
      <c r="X44" s="385"/>
      <c r="Y44" s="386"/>
      <c r="Z44" s="390"/>
      <c r="AA44" s="391"/>
      <c r="AB44" s="391"/>
      <c r="AC44" s="392"/>
      <c r="AD44" s="402"/>
      <c r="AE44" s="364"/>
      <c r="AF44" s="364"/>
      <c r="AG44" s="364"/>
      <c r="AH44" s="364"/>
      <c r="AI44" s="365"/>
      <c r="AJ44" s="417"/>
      <c r="AK44" s="418"/>
      <c r="AL44" s="396"/>
      <c r="AM44" s="397"/>
      <c r="AN44" s="397"/>
      <c r="AO44" s="398"/>
      <c r="AP44" s="385"/>
      <c r="AQ44" s="386"/>
      <c r="AR44" s="390"/>
      <c r="AS44" s="391"/>
      <c r="AT44" s="391"/>
      <c r="AU44" s="392"/>
      <c r="AV44" s="402"/>
      <c r="AW44" s="364"/>
      <c r="AX44" s="364"/>
      <c r="AY44" s="364"/>
      <c r="AZ44" s="364"/>
      <c r="BA44" s="403"/>
      <c r="BB44" s="62"/>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GR44" s="231" t="s">
        <v>83</v>
      </c>
      <c r="GS44" s="231"/>
      <c r="GT44" s="236">
        <f>IF(SUM($GS$41:$GU$41)=0,"",SUM($GS$41:$GU$41))</f>
        <v>1000000</v>
      </c>
      <c r="GU44" s="231"/>
    </row>
    <row r="45" spans="2:203" ht="11.45" customHeight="1" x14ac:dyDescent="0.4">
      <c r="B45" s="406"/>
      <c r="C45" s="408"/>
      <c r="D45" s="315"/>
      <c r="E45" s="316"/>
      <c r="F45" s="316"/>
      <c r="G45" s="316"/>
      <c r="H45" s="316"/>
      <c r="I45" s="316"/>
      <c r="J45" s="316"/>
      <c r="K45" s="316"/>
      <c r="L45" s="316"/>
      <c r="M45" s="316"/>
      <c r="N45" s="316"/>
      <c r="O45" s="316"/>
      <c r="P45" s="316"/>
      <c r="Q45" s="316"/>
      <c r="R45" s="410"/>
      <c r="S45" s="412" t="s">
        <v>45</v>
      </c>
      <c r="T45" s="393"/>
      <c r="U45" s="394"/>
      <c r="V45" s="394"/>
      <c r="W45" s="395"/>
      <c r="X45" s="383"/>
      <c r="Y45" s="384"/>
      <c r="Z45" s="387"/>
      <c r="AA45" s="388"/>
      <c r="AB45" s="388"/>
      <c r="AC45" s="389"/>
      <c r="AD45" s="399"/>
      <c r="AE45" s="400"/>
      <c r="AF45" s="400"/>
      <c r="AG45" s="400"/>
      <c r="AH45" s="400"/>
      <c r="AI45" s="414"/>
      <c r="AJ45" s="415"/>
      <c r="AK45" s="416"/>
      <c r="AL45" s="393"/>
      <c r="AM45" s="394"/>
      <c r="AN45" s="394"/>
      <c r="AO45" s="395"/>
      <c r="AP45" s="383"/>
      <c r="AQ45" s="384"/>
      <c r="AR45" s="387"/>
      <c r="AS45" s="388"/>
      <c r="AT45" s="388"/>
      <c r="AU45" s="389"/>
      <c r="AV45" s="399"/>
      <c r="AW45" s="400"/>
      <c r="AX45" s="400"/>
      <c r="AY45" s="400"/>
      <c r="AZ45" s="400"/>
      <c r="BA45" s="401"/>
      <c r="BB45" s="62"/>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GR45" s="231" t="s">
        <v>20</v>
      </c>
      <c r="GS45" s="231"/>
      <c r="GT45" s="235">
        <f>IF(SUM($GS$41:$GU$41)=0,"",IF($AT$62=0,SUM($GS$41:$GU$41),SUM($GS$41:$GU$41)-$AT$62))</f>
        <v>700000</v>
      </c>
      <c r="GU45" s="231"/>
    </row>
    <row r="46" spans="2:203" ht="11.45" customHeight="1" x14ac:dyDescent="0.4">
      <c r="B46" s="407"/>
      <c r="C46" s="409"/>
      <c r="D46" s="317"/>
      <c r="E46" s="318"/>
      <c r="F46" s="318"/>
      <c r="G46" s="318"/>
      <c r="H46" s="318"/>
      <c r="I46" s="318"/>
      <c r="J46" s="318"/>
      <c r="K46" s="318"/>
      <c r="L46" s="318"/>
      <c r="M46" s="318"/>
      <c r="N46" s="318"/>
      <c r="O46" s="318"/>
      <c r="P46" s="318"/>
      <c r="Q46" s="318"/>
      <c r="R46" s="411"/>
      <c r="S46" s="413"/>
      <c r="T46" s="396"/>
      <c r="U46" s="397"/>
      <c r="V46" s="397"/>
      <c r="W46" s="398"/>
      <c r="X46" s="385"/>
      <c r="Y46" s="386"/>
      <c r="Z46" s="390"/>
      <c r="AA46" s="391"/>
      <c r="AB46" s="391"/>
      <c r="AC46" s="392"/>
      <c r="AD46" s="402"/>
      <c r="AE46" s="364"/>
      <c r="AF46" s="364"/>
      <c r="AG46" s="364"/>
      <c r="AH46" s="364"/>
      <c r="AI46" s="365"/>
      <c r="AJ46" s="417"/>
      <c r="AK46" s="418"/>
      <c r="AL46" s="396"/>
      <c r="AM46" s="397"/>
      <c r="AN46" s="397"/>
      <c r="AO46" s="398"/>
      <c r="AP46" s="385"/>
      <c r="AQ46" s="386"/>
      <c r="AR46" s="390"/>
      <c r="AS46" s="391"/>
      <c r="AT46" s="391"/>
      <c r="AU46" s="392"/>
      <c r="AV46" s="402"/>
      <c r="AW46" s="364"/>
      <c r="AX46" s="364"/>
      <c r="AY46" s="364"/>
      <c r="AZ46" s="364"/>
      <c r="BA46" s="403"/>
      <c r="BB46" s="62"/>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row>
    <row r="47" spans="2:203" ht="11.45" customHeight="1" x14ac:dyDescent="0.4">
      <c r="B47" s="406"/>
      <c r="C47" s="408"/>
      <c r="D47" s="315"/>
      <c r="E47" s="316"/>
      <c r="F47" s="316"/>
      <c r="G47" s="316"/>
      <c r="H47" s="316"/>
      <c r="I47" s="316"/>
      <c r="J47" s="316"/>
      <c r="K47" s="316"/>
      <c r="L47" s="316"/>
      <c r="M47" s="316"/>
      <c r="N47" s="316"/>
      <c r="O47" s="316"/>
      <c r="P47" s="316"/>
      <c r="Q47" s="316"/>
      <c r="R47" s="410"/>
      <c r="S47" s="412" t="s">
        <v>45</v>
      </c>
      <c r="T47" s="393"/>
      <c r="U47" s="394"/>
      <c r="V47" s="394"/>
      <c r="W47" s="395"/>
      <c r="X47" s="383"/>
      <c r="Y47" s="384"/>
      <c r="Z47" s="387"/>
      <c r="AA47" s="388"/>
      <c r="AB47" s="388"/>
      <c r="AC47" s="389"/>
      <c r="AD47" s="399"/>
      <c r="AE47" s="400"/>
      <c r="AF47" s="400"/>
      <c r="AG47" s="400"/>
      <c r="AH47" s="400"/>
      <c r="AI47" s="414"/>
      <c r="AJ47" s="415"/>
      <c r="AK47" s="416"/>
      <c r="AL47" s="393"/>
      <c r="AM47" s="394"/>
      <c r="AN47" s="394"/>
      <c r="AO47" s="395"/>
      <c r="AP47" s="383"/>
      <c r="AQ47" s="384"/>
      <c r="AR47" s="387"/>
      <c r="AS47" s="388"/>
      <c r="AT47" s="388"/>
      <c r="AU47" s="389"/>
      <c r="AV47" s="399"/>
      <c r="AW47" s="400"/>
      <c r="AX47" s="400"/>
      <c r="AY47" s="400"/>
      <c r="AZ47" s="400"/>
      <c r="BA47" s="401"/>
      <c r="BB47" s="62"/>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row>
    <row r="48" spans="2:203" ht="11.45" customHeight="1" x14ac:dyDescent="0.4">
      <c r="B48" s="407"/>
      <c r="C48" s="409"/>
      <c r="D48" s="317"/>
      <c r="E48" s="318"/>
      <c r="F48" s="318"/>
      <c r="G48" s="318"/>
      <c r="H48" s="318"/>
      <c r="I48" s="318"/>
      <c r="J48" s="318"/>
      <c r="K48" s="318"/>
      <c r="L48" s="318"/>
      <c r="M48" s="318"/>
      <c r="N48" s="318"/>
      <c r="O48" s="318"/>
      <c r="P48" s="318"/>
      <c r="Q48" s="318"/>
      <c r="R48" s="411"/>
      <c r="S48" s="413"/>
      <c r="T48" s="396"/>
      <c r="U48" s="397"/>
      <c r="V48" s="397"/>
      <c r="W48" s="398"/>
      <c r="X48" s="385"/>
      <c r="Y48" s="386"/>
      <c r="Z48" s="390"/>
      <c r="AA48" s="391"/>
      <c r="AB48" s="391"/>
      <c r="AC48" s="392"/>
      <c r="AD48" s="402"/>
      <c r="AE48" s="364"/>
      <c r="AF48" s="364"/>
      <c r="AG48" s="364"/>
      <c r="AH48" s="364"/>
      <c r="AI48" s="365"/>
      <c r="AJ48" s="417"/>
      <c r="AK48" s="418"/>
      <c r="AL48" s="396"/>
      <c r="AM48" s="397"/>
      <c r="AN48" s="397"/>
      <c r="AO48" s="398"/>
      <c r="AP48" s="385"/>
      <c r="AQ48" s="386"/>
      <c r="AR48" s="390"/>
      <c r="AS48" s="391"/>
      <c r="AT48" s="391"/>
      <c r="AU48" s="392"/>
      <c r="AV48" s="402"/>
      <c r="AW48" s="364"/>
      <c r="AX48" s="364"/>
      <c r="AY48" s="364"/>
      <c r="AZ48" s="364"/>
      <c r="BA48" s="403"/>
      <c r="BB48" s="62"/>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row>
    <row r="49" spans="2:129" ht="11.45" customHeight="1" x14ac:dyDescent="0.4">
      <c r="B49" s="406"/>
      <c r="C49" s="408"/>
      <c r="D49" s="315"/>
      <c r="E49" s="316"/>
      <c r="F49" s="316"/>
      <c r="G49" s="316"/>
      <c r="H49" s="316"/>
      <c r="I49" s="316"/>
      <c r="J49" s="316"/>
      <c r="K49" s="316"/>
      <c r="L49" s="316"/>
      <c r="M49" s="316"/>
      <c r="N49" s="316"/>
      <c r="O49" s="316"/>
      <c r="P49" s="316"/>
      <c r="Q49" s="316"/>
      <c r="R49" s="410"/>
      <c r="S49" s="412" t="s">
        <v>45</v>
      </c>
      <c r="T49" s="393"/>
      <c r="U49" s="394"/>
      <c r="V49" s="394"/>
      <c r="W49" s="395"/>
      <c r="X49" s="383"/>
      <c r="Y49" s="384"/>
      <c r="Z49" s="387"/>
      <c r="AA49" s="388"/>
      <c r="AB49" s="388"/>
      <c r="AC49" s="389"/>
      <c r="AD49" s="399"/>
      <c r="AE49" s="400"/>
      <c r="AF49" s="400"/>
      <c r="AG49" s="400"/>
      <c r="AH49" s="400"/>
      <c r="AI49" s="414"/>
      <c r="AJ49" s="415"/>
      <c r="AK49" s="416"/>
      <c r="AL49" s="393"/>
      <c r="AM49" s="394"/>
      <c r="AN49" s="394"/>
      <c r="AO49" s="395"/>
      <c r="AP49" s="383"/>
      <c r="AQ49" s="384"/>
      <c r="AR49" s="387"/>
      <c r="AS49" s="388"/>
      <c r="AT49" s="388"/>
      <c r="AU49" s="389"/>
      <c r="AV49" s="399"/>
      <c r="AW49" s="400"/>
      <c r="AX49" s="400"/>
      <c r="AY49" s="400"/>
      <c r="AZ49" s="400"/>
      <c r="BA49" s="401"/>
      <c r="BB49" s="62"/>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row>
    <row r="50" spans="2:129" ht="11.45" customHeight="1" x14ac:dyDescent="0.4">
      <c r="B50" s="407"/>
      <c r="C50" s="409"/>
      <c r="D50" s="317"/>
      <c r="E50" s="318"/>
      <c r="F50" s="318"/>
      <c r="G50" s="318"/>
      <c r="H50" s="318"/>
      <c r="I50" s="318"/>
      <c r="J50" s="318"/>
      <c r="K50" s="318"/>
      <c r="L50" s="318"/>
      <c r="M50" s="318"/>
      <c r="N50" s="318"/>
      <c r="O50" s="318"/>
      <c r="P50" s="318"/>
      <c r="Q50" s="318"/>
      <c r="R50" s="411"/>
      <c r="S50" s="413"/>
      <c r="T50" s="396"/>
      <c r="U50" s="397"/>
      <c r="V50" s="397"/>
      <c r="W50" s="398"/>
      <c r="X50" s="385"/>
      <c r="Y50" s="386"/>
      <c r="Z50" s="390"/>
      <c r="AA50" s="391"/>
      <c r="AB50" s="391"/>
      <c r="AC50" s="392"/>
      <c r="AD50" s="402"/>
      <c r="AE50" s="364"/>
      <c r="AF50" s="364"/>
      <c r="AG50" s="364"/>
      <c r="AH50" s="364"/>
      <c r="AI50" s="365"/>
      <c r="AJ50" s="417"/>
      <c r="AK50" s="418"/>
      <c r="AL50" s="396"/>
      <c r="AM50" s="397"/>
      <c r="AN50" s="397"/>
      <c r="AO50" s="398"/>
      <c r="AP50" s="385"/>
      <c r="AQ50" s="386"/>
      <c r="AR50" s="390"/>
      <c r="AS50" s="391"/>
      <c r="AT50" s="391"/>
      <c r="AU50" s="392"/>
      <c r="AV50" s="402"/>
      <c r="AW50" s="364"/>
      <c r="AX50" s="364"/>
      <c r="AY50" s="364"/>
      <c r="AZ50" s="364"/>
      <c r="BA50" s="403"/>
      <c r="BB50" s="62"/>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row>
    <row r="51" spans="2:129" ht="11.45" customHeight="1" x14ac:dyDescent="0.4">
      <c r="B51" s="406"/>
      <c r="C51" s="408"/>
      <c r="D51" s="315"/>
      <c r="E51" s="316"/>
      <c r="F51" s="316"/>
      <c r="G51" s="316"/>
      <c r="H51" s="316"/>
      <c r="I51" s="316"/>
      <c r="J51" s="316"/>
      <c r="K51" s="316"/>
      <c r="L51" s="316"/>
      <c r="M51" s="316"/>
      <c r="N51" s="316"/>
      <c r="O51" s="316"/>
      <c r="P51" s="316"/>
      <c r="Q51" s="316"/>
      <c r="R51" s="410"/>
      <c r="S51" s="412" t="s">
        <v>45</v>
      </c>
      <c r="T51" s="393"/>
      <c r="U51" s="394"/>
      <c r="V51" s="394"/>
      <c r="W51" s="395"/>
      <c r="X51" s="383"/>
      <c r="Y51" s="384"/>
      <c r="Z51" s="387"/>
      <c r="AA51" s="388"/>
      <c r="AB51" s="388"/>
      <c r="AC51" s="389"/>
      <c r="AD51" s="399"/>
      <c r="AE51" s="400"/>
      <c r="AF51" s="400"/>
      <c r="AG51" s="400"/>
      <c r="AH51" s="400"/>
      <c r="AI51" s="414"/>
      <c r="AJ51" s="415"/>
      <c r="AK51" s="416"/>
      <c r="AL51" s="393"/>
      <c r="AM51" s="394"/>
      <c r="AN51" s="394"/>
      <c r="AO51" s="395"/>
      <c r="AP51" s="383"/>
      <c r="AQ51" s="384"/>
      <c r="AR51" s="387"/>
      <c r="AS51" s="388"/>
      <c r="AT51" s="388"/>
      <c r="AU51" s="389"/>
      <c r="AV51" s="399"/>
      <c r="AW51" s="400"/>
      <c r="AX51" s="400"/>
      <c r="AY51" s="400"/>
      <c r="AZ51" s="400"/>
      <c r="BA51" s="401"/>
      <c r="BB51" s="62"/>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row>
    <row r="52" spans="2:129" ht="11.45" customHeight="1" x14ac:dyDescent="0.4">
      <c r="B52" s="407"/>
      <c r="C52" s="409"/>
      <c r="D52" s="317"/>
      <c r="E52" s="318"/>
      <c r="F52" s="318"/>
      <c r="G52" s="318"/>
      <c r="H52" s="318"/>
      <c r="I52" s="318"/>
      <c r="J52" s="318"/>
      <c r="K52" s="318"/>
      <c r="L52" s="318"/>
      <c r="M52" s="318"/>
      <c r="N52" s="318"/>
      <c r="O52" s="318"/>
      <c r="P52" s="318"/>
      <c r="Q52" s="318"/>
      <c r="R52" s="411"/>
      <c r="S52" s="413"/>
      <c r="T52" s="396"/>
      <c r="U52" s="397"/>
      <c r="V52" s="397"/>
      <c r="W52" s="398"/>
      <c r="X52" s="385"/>
      <c r="Y52" s="386"/>
      <c r="Z52" s="390"/>
      <c r="AA52" s="391"/>
      <c r="AB52" s="391"/>
      <c r="AC52" s="392"/>
      <c r="AD52" s="402"/>
      <c r="AE52" s="364"/>
      <c r="AF52" s="364"/>
      <c r="AG52" s="364"/>
      <c r="AH52" s="364"/>
      <c r="AI52" s="365"/>
      <c r="AJ52" s="417"/>
      <c r="AK52" s="418"/>
      <c r="AL52" s="396"/>
      <c r="AM52" s="397"/>
      <c r="AN52" s="397"/>
      <c r="AO52" s="398"/>
      <c r="AP52" s="385"/>
      <c r="AQ52" s="386"/>
      <c r="AR52" s="390"/>
      <c r="AS52" s="391"/>
      <c r="AT52" s="391"/>
      <c r="AU52" s="392"/>
      <c r="AV52" s="402"/>
      <c r="AW52" s="364"/>
      <c r="AX52" s="364"/>
      <c r="AY52" s="364"/>
      <c r="AZ52" s="364"/>
      <c r="BA52" s="403"/>
      <c r="BB52" s="62"/>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row>
    <row r="53" spans="2:129" ht="11.45" customHeight="1" x14ac:dyDescent="0.4">
      <c r="B53" s="406"/>
      <c r="C53" s="408"/>
      <c r="D53" s="315"/>
      <c r="E53" s="316"/>
      <c r="F53" s="316"/>
      <c r="G53" s="316"/>
      <c r="H53" s="316"/>
      <c r="I53" s="316"/>
      <c r="J53" s="316"/>
      <c r="K53" s="316"/>
      <c r="L53" s="316"/>
      <c r="M53" s="316"/>
      <c r="N53" s="316"/>
      <c r="O53" s="316"/>
      <c r="P53" s="316"/>
      <c r="Q53" s="316"/>
      <c r="R53" s="410"/>
      <c r="S53" s="412" t="s">
        <v>45</v>
      </c>
      <c r="T53" s="393"/>
      <c r="U53" s="394"/>
      <c r="V53" s="394"/>
      <c r="W53" s="395"/>
      <c r="X53" s="383"/>
      <c r="Y53" s="384"/>
      <c r="Z53" s="387"/>
      <c r="AA53" s="388"/>
      <c r="AB53" s="388"/>
      <c r="AC53" s="389"/>
      <c r="AD53" s="399"/>
      <c r="AE53" s="400"/>
      <c r="AF53" s="400"/>
      <c r="AG53" s="400"/>
      <c r="AH53" s="400"/>
      <c r="AI53" s="414"/>
      <c r="AJ53" s="415"/>
      <c r="AK53" s="416"/>
      <c r="AL53" s="393"/>
      <c r="AM53" s="394"/>
      <c r="AN53" s="394"/>
      <c r="AO53" s="395"/>
      <c r="AP53" s="383"/>
      <c r="AQ53" s="384"/>
      <c r="AR53" s="387"/>
      <c r="AS53" s="388"/>
      <c r="AT53" s="388"/>
      <c r="AU53" s="389"/>
      <c r="AV53" s="399"/>
      <c r="AW53" s="400"/>
      <c r="AX53" s="400"/>
      <c r="AY53" s="400"/>
      <c r="AZ53" s="400"/>
      <c r="BA53" s="401"/>
      <c r="BB53" s="62"/>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row>
    <row r="54" spans="2:129" ht="11.45" customHeight="1" x14ac:dyDescent="0.4">
      <c r="B54" s="407"/>
      <c r="C54" s="409"/>
      <c r="D54" s="317"/>
      <c r="E54" s="318"/>
      <c r="F54" s="318"/>
      <c r="G54" s="318"/>
      <c r="H54" s="318"/>
      <c r="I54" s="318"/>
      <c r="J54" s="318"/>
      <c r="K54" s="318"/>
      <c r="L54" s="318"/>
      <c r="M54" s="318"/>
      <c r="N54" s="318"/>
      <c r="O54" s="318"/>
      <c r="P54" s="318"/>
      <c r="Q54" s="318"/>
      <c r="R54" s="411"/>
      <c r="S54" s="413"/>
      <c r="T54" s="396"/>
      <c r="U54" s="397"/>
      <c r="V54" s="397"/>
      <c r="W54" s="398"/>
      <c r="X54" s="385"/>
      <c r="Y54" s="386"/>
      <c r="Z54" s="390"/>
      <c r="AA54" s="391"/>
      <c r="AB54" s="391"/>
      <c r="AC54" s="392"/>
      <c r="AD54" s="402"/>
      <c r="AE54" s="364"/>
      <c r="AF54" s="364"/>
      <c r="AG54" s="364"/>
      <c r="AH54" s="364"/>
      <c r="AI54" s="365"/>
      <c r="AJ54" s="417"/>
      <c r="AK54" s="418"/>
      <c r="AL54" s="396"/>
      <c r="AM54" s="397"/>
      <c r="AN54" s="397"/>
      <c r="AO54" s="398"/>
      <c r="AP54" s="385"/>
      <c r="AQ54" s="386"/>
      <c r="AR54" s="390"/>
      <c r="AS54" s="391"/>
      <c r="AT54" s="391"/>
      <c r="AU54" s="392"/>
      <c r="AV54" s="402"/>
      <c r="AW54" s="364"/>
      <c r="AX54" s="364"/>
      <c r="AY54" s="364"/>
      <c r="AZ54" s="364"/>
      <c r="BA54" s="403"/>
      <c r="BB54" s="62"/>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row>
    <row r="55" spans="2:129" ht="11.45" customHeight="1" x14ac:dyDescent="0.4">
      <c r="B55" s="406"/>
      <c r="C55" s="408"/>
      <c r="D55" s="315"/>
      <c r="E55" s="316"/>
      <c r="F55" s="316"/>
      <c r="G55" s="316"/>
      <c r="H55" s="316"/>
      <c r="I55" s="316"/>
      <c r="J55" s="316"/>
      <c r="K55" s="316"/>
      <c r="L55" s="316"/>
      <c r="M55" s="316"/>
      <c r="N55" s="316"/>
      <c r="O55" s="316"/>
      <c r="P55" s="316"/>
      <c r="Q55" s="316"/>
      <c r="R55" s="410"/>
      <c r="S55" s="412" t="s">
        <v>45</v>
      </c>
      <c r="T55" s="393"/>
      <c r="U55" s="394"/>
      <c r="V55" s="394"/>
      <c r="W55" s="395"/>
      <c r="X55" s="383"/>
      <c r="Y55" s="384"/>
      <c r="Z55" s="387"/>
      <c r="AA55" s="388"/>
      <c r="AB55" s="388"/>
      <c r="AC55" s="389"/>
      <c r="AD55" s="399"/>
      <c r="AE55" s="400"/>
      <c r="AF55" s="400"/>
      <c r="AG55" s="400"/>
      <c r="AH55" s="400"/>
      <c r="AI55" s="414"/>
      <c r="AJ55" s="415"/>
      <c r="AK55" s="416"/>
      <c r="AL55" s="393"/>
      <c r="AM55" s="394"/>
      <c r="AN55" s="394"/>
      <c r="AO55" s="395"/>
      <c r="AP55" s="383"/>
      <c r="AQ55" s="384"/>
      <c r="AR55" s="387"/>
      <c r="AS55" s="388"/>
      <c r="AT55" s="388"/>
      <c r="AU55" s="389"/>
      <c r="AV55" s="399"/>
      <c r="AW55" s="400"/>
      <c r="AX55" s="400"/>
      <c r="AY55" s="400"/>
      <c r="AZ55" s="400"/>
      <c r="BA55" s="401"/>
      <c r="BB55" s="62"/>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row>
    <row r="56" spans="2:129" ht="11.45" customHeight="1" x14ac:dyDescent="0.4">
      <c r="B56" s="407"/>
      <c r="C56" s="409"/>
      <c r="D56" s="317"/>
      <c r="E56" s="318"/>
      <c r="F56" s="318"/>
      <c r="G56" s="318"/>
      <c r="H56" s="318"/>
      <c r="I56" s="318"/>
      <c r="J56" s="318"/>
      <c r="K56" s="318"/>
      <c r="L56" s="318"/>
      <c r="M56" s="318"/>
      <c r="N56" s="318"/>
      <c r="O56" s="318"/>
      <c r="P56" s="318"/>
      <c r="Q56" s="318"/>
      <c r="R56" s="411"/>
      <c r="S56" s="413"/>
      <c r="T56" s="396"/>
      <c r="U56" s="397"/>
      <c r="V56" s="397"/>
      <c r="W56" s="398"/>
      <c r="X56" s="385"/>
      <c r="Y56" s="386"/>
      <c r="Z56" s="390"/>
      <c r="AA56" s="391"/>
      <c r="AB56" s="391"/>
      <c r="AC56" s="392"/>
      <c r="AD56" s="402"/>
      <c r="AE56" s="364"/>
      <c r="AF56" s="364"/>
      <c r="AG56" s="364"/>
      <c r="AH56" s="364"/>
      <c r="AI56" s="365"/>
      <c r="AJ56" s="417"/>
      <c r="AK56" s="418"/>
      <c r="AL56" s="396"/>
      <c r="AM56" s="397"/>
      <c r="AN56" s="397"/>
      <c r="AO56" s="398"/>
      <c r="AP56" s="385"/>
      <c r="AQ56" s="386"/>
      <c r="AR56" s="390"/>
      <c r="AS56" s="391"/>
      <c r="AT56" s="391"/>
      <c r="AU56" s="392"/>
      <c r="AV56" s="402"/>
      <c r="AW56" s="364"/>
      <c r="AX56" s="364"/>
      <c r="AY56" s="364"/>
      <c r="AZ56" s="364"/>
      <c r="BA56" s="403"/>
      <c r="BB56" s="62"/>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row>
    <row r="57" spans="2:129" ht="11.45" customHeight="1" x14ac:dyDescent="0.4">
      <c r="B57" s="406"/>
      <c r="C57" s="408"/>
      <c r="D57" s="315"/>
      <c r="E57" s="316"/>
      <c r="F57" s="316"/>
      <c r="G57" s="316"/>
      <c r="H57" s="316"/>
      <c r="I57" s="316"/>
      <c r="J57" s="316"/>
      <c r="K57" s="316"/>
      <c r="L57" s="316"/>
      <c r="M57" s="316"/>
      <c r="N57" s="316"/>
      <c r="O57" s="316"/>
      <c r="P57" s="316"/>
      <c r="Q57" s="316"/>
      <c r="R57" s="410"/>
      <c r="S57" s="412" t="s">
        <v>45</v>
      </c>
      <c r="T57" s="393"/>
      <c r="U57" s="394"/>
      <c r="V57" s="394"/>
      <c r="W57" s="395"/>
      <c r="X57" s="383"/>
      <c r="Y57" s="384"/>
      <c r="Z57" s="387"/>
      <c r="AA57" s="388"/>
      <c r="AB57" s="388"/>
      <c r="AC57" s="389"/>
      <c r="AD57" s="399"/>
      <c r="AE57" s="400"/>
      <c r="AF57" s="400"/>
      <c r="AG57" s="400"/>
      <c r="AH57" s="400"/>
      <c r="AI57" s="414"/>
      <c r="AJ57" s="415"/>
      <c r="AK57" s="416"/>
      <c r="AL57" s="393"/>
      <c r="AM57" s="394"/>
      <c r="AN57" s="394"/>
      <c r="AO57" s="395"/>
      <c r="AP57" s="383"/>
      <c r="AQ57" s="384"/>
      <c r="AR57" s="387"/>
      <c r="AS57" s="388"/>
      <c r="AT57" s="388"/>
      <c r="AU57" s="389"/>
      <c r="AV57" s="399"/>
      <c r="AW57" s="400"/>
      <c r="AX57" s="400"/>
      <c r="AY57" s="400"/>
      <c r="AZ57" s="400"/>
      <c r="BA57" s="401"/>
      <c r="BB57" s="62"/>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row>
    <row r="58" spans="2:129" ht="11.45" customHeight="1" x14ac:dyDescent="0.4">
      <c r="B58" s="407"/>
      <c r="C58" s="409"/>
      <c r="D58" s="317"/>
      <c r="E58" s="318"/>
      <c r="F58" s="318"/>
      <c r="G58" s="318"/>
      <c r="H58" s="318"/>
      <c r="I58" s="318"/>
      <c r="J58" s="318"/>
      <c r="K58" s="318"/>
      <c r="L58" s="318"/>
      <c r="M58" s="318"/>
      <c r="N58" s="318"/>
      <c r="O58" s="318"/>
      <c r="P58" s="318"/>
      <c r="Q58" s="318"/>
      <c r="R58" s="411"/>
      <c r="S58" s="413"/>
      <c r="T58" s="396"/>
      <c r="U58" s="397"/>
      <c r="V58" s="397"/>
      <c r="W58" s="398"/>
      <c r="X58" s="385"/>
      <c r="Y58" s="386"/>
      <c r="Z58" s="390"/>
      <c r="AA58" s="391"/>
      <c r="AB58" s="391"/>
      <c r="AC58" s="392"/>
      <c r="AD58" s="402"/>
      <c r="AE58" s="364"/>
      <c r="AF58" s="364"/>
      <c r="AG58" s="364"/>
      <c r="AH58" s="364"/>
      <c r="AI58" s="365"/>
      <c r="AJ58" s="417"/>
      <c r="AK58" s="418"/>
      <c r="AL58" s="396"/>
      <c r="AM58" s="397"/>
      <c r="AN58" s="397"/>
      <c r="AO58" s="398"/>
      <c r="AP58" s="385"/>
      <c r="AQ58" s="386"/>
      <c r="AR58" s="390"/>
      <c r="AS58" s="391"/>
      <c r="AT58" s="391"/>
      <c r="AU58" s="392"/>
      <c r="AV58" s="402"/>
      <c r="AW58" s="364"/>
      <c r="AX58" s="364"/>
      <c r="AY58" s="364"/>
      <c r="AZ58" s="364"/>
      <c r="BA58" s="403"/>
      <c r="BB58" s="62"/>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row>
    <row r="59" spans="2:129" ht="23.1" customHeight="1" thickBot="1" x14ac:dyDescent="0.45">
      <c r="B59" s="404" t="s">
        <v>53</v>
      </c>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221"/>
      <c r="AD59" s="405">
        <v>2000000</v>
      </c>
      <c r="AE59" s="298"/>
      <c r="AF59" s="298"/>
      <c r="AG59" s="298"/>
      <c r="AH59" s="298"/>
      <c r="AI59" s="299"/>
      <c r="AJ59" s="222"/>
      <c r="AK59" s="223"/>
      <c r="AL59" s="223"/>
      <c r="AM59" s="223"/>
      <c r="AN59" s="351"/>
      <c r="AO59" s="351"/>
      <c r="AP59" s="220"/>
      <c r="AQ59" s="220"/>
      <c r="AR59" s="220"/>
      <c r="AS59" s="220"/>
      <c r="AT59" s="224"/>
      <c r="AU59" s="224"/>
      <c r="AV59" s="225"/>
      <c r="AW59" s="225"/>
      <c r="AX59" s="225"/>
      <c r="AY59" s="225"/>
      <c r="AZ59" s="225"/>
      <c r="BA59" s="226"/>
    </row>
    <row r="60" spans="2:129" ht="11.45" customHeight="1" x14ac:dyDescent="0.4">
      <c r="B60" s="268" t="s">
        <v>22</v>
      </c>
      <c r="C60" s="321"/>
      <c r="D60" s="322"/>
      <c r="E60" s="322"/>
      <c r="F60" s="322"/>
      <c r="G60" s="323"/>
      <c r="H60" s="324" t="s">
        <v>215</v>
      </c>
      <c r="I60" s="325"/>
      <c r="J60" s="325"/>
      <c r="K60" s="325"/>
      <c r="L60" s="328" t="s">
        <v>106</v>
      </c>
      <c r="M60" s="328"/>
      <c r="N60" s="328"/>
      <c r="O60" s="328"/>
      <c r="P60" s="328"/>
      <c r="Q60" s="328"/>
      <c r="R60" s="328"/>
      <c r="S60" s="328"/>
      <c r="T60" s="328"/>
      <c r="U60" s="328"/>
      <c r="V60" s="330" t="s">
        <v>63</v>
      </c>
      <c r="W60" s="330"/>
      <c r="X60" s="330"/>
      <c r="Y60" s="330"/>
      <c r="Z60" s="332" t="s">
        <v>40</v>
      </c>
      <c r="AA60" s="333"/>
      <c r="AB60" s="333"/>
      <c r="AC60" s="333"/>
      <c r="AD60" s="333"/>
      <c r="AE60" s="333"/>
      <c r="AF60" s="333"/>
      <c r="AG60" s="333"/>
      <c r="AH60" s="333"/>
      <c r="AI60" s="334"/>
      <c r="AJ60" s="350" t="s">
        <v>18</v>
      </c>
      <c r="AK60" s="351"/>
      <c r="AL60" s="351"/>
      <c r="AM60" s="351"/>
      <c r="AN60" s="351"/>
      <c r="AO60" s="351"/>
      <c r="AP60" s="351"/>
      <c r="AQ60" s="351"/>
      <c r="AR60" s="351"/>
      <c r="AS60" s="351"/>
      <c r="AT60" s="360">
        <v>1000000</v>
      </c>
      <c r="AU60" s="361"/>
      <c r="AV60" s="361"/>
      <c r="AW60" s="361"/>
      <c r="AX60" s="361"/>
      <c r="AY60" s="361"/>
      <c r="AZ60" s="361"/>
      <c r="BA60" s="362"/>
      <c r="DX60" s="253"/>
      <c r="DY60" s="253"/>
    </row>
    <row r="61" spans="2:129" ht="11.45" customHeight="1" x14ac:dyDescent="0.4">
      <c r="B61" s="268"/>
      <c r="C61" s="322"/>
      <c r="D61" s="322"/>
      <c r="E61" s="322"/>
      <c r="F61" s="322"/>
      <c r="G61" s="323"/>
      <c r="H61" s="326"/>
      <c r="I61" s="327"/>
      <c r="J61" s="327"/>
      <c r="K61" s="327"/>
      <c r="L61" s="329"/>
      <c r="M61" s="329"/>
      <c r="N61" s="329"/>
      <c r="O61" s="329"/>
      <c r="P61" s="329"/>
      <c r="Q61" s="329"/>
      <c r="R61" s="329"/>
      <c r="S61" s="329"/>
      <c r="T61" s="329"/>
      <c r="U61" s="329"/>
      <c r="V61" s="331"/>
      <c r="W61" s="331"/>
      <c r="X61" s="331"/>
      <c r="Y61" s="331"/>
      <c r="Z61" s="335"/>
      <c r="AA61" s="336"/>
      <c r="AB61" s="336"/>
      <c r="AC61" s="336"/>
      <c r="AD61" s="336"/>
      <c r="AE61" s="336"/>
      <c r="AF61" s="336"/>
      <c r="AG61" s="336"/>
      <c r="AH61" s="336"/>
      <c r="AI61" s="337"/>
      <c r="AJ61" s="359"/>
      <c r="AK61" s="352"/>
      <c r="AL61" s="352"/>
      <c r="AM61" s="352"/>
      <c r="AN61" s="352"/>
      <c r="AO61" s="352"/>
      <c r="AP61" s="352"/>
      <c r="AQ61" s="352"/>
      <c r="AR61" s="352"/>
      <c r="AS61" s="352"/>
      <c r="AT61" s="363"/>
      <c r="AU61" s="364"/>
      <c r="AV61" s="364"/>
      <c r="AW61" s="364"/>
      <c r="AX61" s="364"/>
      <c r="AY61" s="364"/>
      <c r="AZ61" s="364"/>
      <c r="BA61" s="365"/>
      <c r="DX61" s="253"/>
      <c r="DY61" s="253"/>
    </row>
    <row r="62" spans="2:129" ht="11.45" customHeight="1" x14ac:dyDescent="0.4">
      <c r="B62" s="268"/>
      <c r="C62" s="322"/>
      <c r="D62" s="322"/>
      <c r="E62" s="322"/>
      <c r="F62" s="322"/>
      <c r="G62" s="323"/>
      <c r="H62" s="369" t="s">
        <v>62</v>
      </c>
      <c r="I62" s="370"/>
      <c r="J62" s="370"/>
      <c r="K62" s="370"/>
      <c r="L62" s="371" t="s">
        <v>107</v>
      </c>
      <c r="M62" s="371"/>
      <c r="N62" s="371"/>
      <c r="O62" s="371"/>
      <c r="P62" s="371"/>
      <c r="Q62" s="371"/>
      <c r="R62" s="371"/>
      <c r="S62" s="371"/>
      <c r="T62" s="371"/>
      <c r="U62" s="372"/>
      <c r="V62" s="338" t="s">
        <v>31</v>
      </c>
      <c r="W62" s="338"/>
      <c r="X62" s="338"/>
      <c r="Y62" s="338"/>
      <c r="Z62" s="375" t="s">
        <v>108</v>
      </c>
      <c r="AA62" s="375"/>
      <c r="AB62" s="375"/>
      <c r="AC62" s="375"/>
      <c r="AD62" s="375"/>
      <c r="AE62" s="375"/>
      <c r="AF62" s="375"/>
      <c r="AG62" s="375"/>
      <c r="AH62" s="375"/>
      <c r="AI62" s="376"/>
      <c r="AJ62" s="350" t="s">
        <v>19</v>
      </c>
      <c r="AK62" s="351"/>
      <c r="AL62" s="351"/>
      <c r="AM62" s="351"/>
      <c r="AN62" s="351"/>
      <c r="AO62" s="351"/>
      <c r="AP62" s="351"/>
      <c r="AQ62" s="351"/>
      <c r="AR62" s="351"/>
      <c r="AS62" s="351"/>
      <c r="AT62" s="377">
        <v>300000</v>
      </c>
      <c r="AU62" s="378"/>
      <c r="AV62" s="378"/>
      <c r="AW62" s="378"/>
      <c r="AX62" s="378"/>
      <c r="AY62" s="378"/>
      <c r="AZ62" s="378"/>
      <c r="BA62" s="379"/>
    </row>
    <row r="63" spans="2:129" ht="11.45" customHeight="1" x14ac:dyDescent="0.4">
      <c r="B63" s="268"/>
      <c r="C63" s="322"/>
      <c r="D63" s="322"/>
      <c r="E63" s="322"/>
      <c r="F63" s="322"/>
      <c r="G63" s="323"/>
      <c r="H63" s="369"/>
      <c r="I63" s="370"/>
      <c r="J63" s="370"/>
      <c r="K63" s="370"/>
      <c r="L63" s="373"/>
      <c r="M63" s="373"/>
      <c r="N63" s="373"/>
      <c r="O63" s="373"/>
      <c r="P63" s="373"/>
      <c r="Q63" s="373"/>
      <c r="R63" s="373"/>
      <c r="S63" s="373"/>
      <c r="T63" s="373"/>
      <c r="U63" s="374"/>
      <c r="V63" s="338"/>
      <c r="W63" s="338"/>
      <c r="X63" s="338"/>
      <c r="Y63" s="338"/>
      <c r="Z63" s="375"/>
      <c r="AA63" s="375"/>
      <c r="AB63" s="375"/>
      <c r="AC63" s="375"/>
      <c r="AD63" s="375"/>
      <c r="AE63" s="375"/>
      <c r="AF63" s="375"/>
      <c r="AG63" s="375"/>
      <c r="AH63" s="375"/>
      <c r="AI63" s="376"/>
      <c r="AJ63" s="359"/>
      <c r="AK63" s="352"/>
      <c r="AL63" s="352"/>
      <c r="AM63" s="352"/>
      <c r="AN63" s="352"/>
      <c r="AO63" s="352"/>
      <c r="AP63" s="352"/>
      <c r="AQ63" s="352"/>
      <c r="AR63" s="352"/>
      <c r="AS63" s="352"/>
      <c r="AT63" s="380"/>
      <c r="AU63" s="381"/>
      <c r="AV63" s="381"/>
      <c r="AW63" s="381"/>
      <c r="AX63" s="381"/>
      <c r="AY63" s="381"/>
      <c r="AZ63" s="381"/>
      <c r="BA63" s="382"/>
    </row>
    <row r="64" spans="2:129" ht="11.45" customHeight="1" x14ac:dyDescent="0.4">
      <c r="B64" s="268" t="s">
        <v>23</v>
      </c>
      <c r="C64" s="269"/>
      <c r="D64" s="269"/>
      <c r="E64" s="269"/>
      <c r="F64" s="269"/>
      <c r="G64" s="270"/>
      <c r="H64" s="271" t="s">
        <v>61</v>
      </c>
      <c r="I64" s="272"/>
      <c r="J64" s="272"/>
      <c r="K64" s="272"/>
      <c r="L64" s="275" t="s">
        <v>109</v>
      </c>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7"/>
      <c r="AJ64" s="345" t="s">
        <v>59</v>
      </c>
      <c r="AK64" s="295"/>
      <c r="AL64" s="295"/>
      <c r="AM64" s="295"/>
      <c r="AN64" s="295"/>
      <c r="AO64" s="295"/>
      <c r="AP64" s="295"/>
      <c r="AQ64" s="295"/>
      <c r="AR64" s="295"/>
      <c r="AS64" s="295"/>
      <c r="AT64" s="297">
        <v>700000</v>
      </c>
      <c r="AU64" s="298"/>
      <c r="AV64" s="298"/>
      <c r="AW64" s="298"/>
      <c r="AX64" s="298"/>
      <c r="AY64" s="298"/>
      <c r="AZ64" s="298"/>
      <c r="BA64" s="299"/>
    </row>
    <row r="65" spans="2:53" ht="11.45" customHeight="1" x14ac:dyDescent="0.4">
      <c r="B65" s="268"/>
      <c r="C65" s="269"/>
      <c r="D65" s="269"/>
      <c r="E65" s="269"/>
      <c r="F65" s="269"/>
      <c r="G65" s="270"/>
      <c r="H65" s="271"/>
      <c r="I65" s="272"/>
      <c r="J65" s="272"/>
      <c r="K65" s="272"/>
      <c r="L65" s="278"/>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80"/>
      <c r="AJ65" s="346"/>
      <c r="AK65" s="296"/>
      <c r="AL65" s="296"/>
      <c r="AM65" s="296"/>
      <c r="AN65" s="296"/>
      <c r="AO65" s="296"/>
      <c r="AP65" s="296"/>
      <c r="AQ65" s="296"/>
      <c r="AR65" s="296"/>
      <c r="AS65" s="296"/>
      <c r="AT65" s="347"/>
      <c r="AU65" s="348"/>
      <c r="AV65" s="348"/>
      <c r="AW65" s="348"/>
      <c r="AX65" s="348"/>
      <c r="AY65" s="348"/>
      <c r="AZ65" s="348"/>
      <c r="BA65" s="349"/>
    </row>
    <row r="66" spans="2:53" ht="11.45" customHeight="1" thickBot="1" x14ac:dyDescent="0.45">
      <c r="B66" s="268"/>
      <c r="C66" s="269"/>
      <c r="D66" s="269"/>
      <c r="E66" s="269"/>
      <c r="F66" s="269"/>
      <c r="G66" s="270"/>
      <c r="H66" s="273"/>
      <c r="I66" s="274"/>
      <c r="J66" s="274"/>
      <c r="K66" s="274"/>
      <c r="L66" s="281"/>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3"/>
      <c r="AJ66" s="350"/>
      <c r="AK66" s="351"/>
      <c r="AL66" s="351"/>
      <c r="AM66" s="351"/>
      <c r="AN66" s="351"/>
      <c r="AO66" s="351"/>
      <c r="AP66" s="351"/>
      <c r="AQ66" s="351"/>
      <c r="AR66" s="351"/>
      <c r="AS66" s="351"/>
      <c r="AT66" s="297"/>
      <c r="AU66" s="298"/>
      <c r="AV66" s="298"/>
      <c r="AW66" s="298"/>
      <c r="AX66" s="298"/>
      <c r="AY66" s="298"/>
      <c r="AZ66" s="298"/>
      <c r="BA66" s="299"/>
    </row>
    <row r="67" spans="2:53" ht="11.45" customHeight="1" x14ac:dyDescent="0.4">
      <c r="B67" s="268"/>
      <c r="C67" s="269"/>
      <c r="D67" s="269"/>
      <c r="E67" s="269"/>
      <c r="F67" s="269"/>
      <c r="G67" s="269"/>
      <c r="H67" s="257" t="s">
        <v>42</v>
      </c>
      <c r="I67" s="258"/>
      <c r="J67" s="258"/>
      <c r="K67" s="258"/>
      <c r="L67" s="353"/>
      <c r="M67" s="355">
        <v>10</v>
      </c>
      <c r="N67" s="356"/>
      <c r="O67" s="319" t="s">
        <v>17</v>
      </c>
      <c r="P67" s="258" t="s">
        <v>43</v>
      </c>
      <c r="Q67" s="258"/>
      <c r="R67" s="258"/>
      <c r="S67" s="258"/>
      <c r="T67" s="319"/>
      <c r="U67" s="355">
        <v>8</v>
      </c>
      <c r="V67" s="356"/>
      <c r="W67" s="319" t="s">
        <v>17</v>
      </c>
      <c r="X67" s="257" t="s">
        <v>39</v>
      </c>
      <c r="Y67" s="258"/>
      <c r="Z67" s="258"/>
      <c r="AA67" s="258"/>
      <c r="AB67" s="258"/>
      <c r="AC67" s="258"/>
      <c r="AD67" s="258"/>
      <c r="AE67" s="261" t="s">
        <v>48</v>
      </c>
      <c r="AF67" s="262"/>
      <c r="AG67" s="262"/>
      <c r="AH67" s="262"/>
      <c r="AI67" s="228"/>
      <c r="AJ67" s="352"/>
      <c r="AK67" s="352"/>
      <c r="AL67" s="352"/>
      <c r="AM67" s="352"/>
      <c r="AN67" s="352"/>
      <c r="AO67" s="352"/>
      <c r="AP67" s="352"/>
      <c r="AQ67" s="352"/>
      <c r="AR67" s="352"/>
      <c r="AS67" s="352"/>
      <c r="AT67" s="347"/>
      <c r="AU67" s="348"/>
      <c r="AV67" s="348"/>
      <c r="AW67" s="348"/>
      <c r="AX67" s="348"/>
      <c r="AY67" s="348"/>
      <c r="AZ67" s="348"/>
      <c r="BA67" s="349"/>
    </row>
    <row r="68" spans="2:53" ht="11.45" customHeight="1" x14ac:dyDescent="0.4">
      <c r="B68" s="268" t="s">
        <v>24</v>
      </c>
      <c r="C68" s="294"/>
      <c r="D68" s="294"/>
      <c r="E68" s="294"/>
      <c r="F68" s="294"/>
      <c r="G68" s="294"/>
      <c r="H68" s="259"/>
      <c r="I68" s="260"/>
      <c r="J68" s="260"/>
      <c r="K68" s="260"/>
      <c r="L68" s="354"/>
      <c r="M68" s="357"/>
      <c r="N68" s="358"/>
      <c r="O68" s="314"/>
      <c r="P68" s="260"/>
      <c r="Q68" s="260"/>
      <c r="R68" s="260"/>
      <c r="S68" s="260"/>
      <c r="T68" s="314"/>
      <c r="U68" s="357"/>
      <c r="V68" s="358"/>
      <c r="W68" s="314"/>
      <c r="X68" s="259"/>
      <c r="Y68" s="260"/>
      <c r="Z68" s="260"/>
      <c r="AA68" s="260"/>
      <c r="AB68" s="260"/>
      <c r="AC68" s="260"/>
      <c r="AD68" s="260"/>
      <c r="AE68" s="263"/>
      <c r="AF68" s="264"/>
      <c r="AG68" s="264"/>
      <c r="AH68" s="264"/>
      <c r="AI68" s="229"/>
      <c r="AJ68" s="295" t="s">
        <v>60</v>
      </c>
      <c r="AK68" s="295"/>
      <c r="AL68" s="295"/>
      <c r="AM68" s="295"/>
      <c r="AN68" s="295"/>
      <c r="AO68" s="295"/>
      <c r="AP68" s="295"/>
      <c r="AQ68" s="295"/>
      <c r="AR68" s="295"/>
      <c r="AS68" s="295"/>
      <c r="AT68" s="297">
        <v>700000</v>
      </c>
      <c r="AU68" s="298"/>
      <c r="AV68" s="298"/>
      <c r="AW68" s="298"/>
      <c r="AX68" s="298"/>
      <c r="AY68" s="298"/>
      <c r="AZ68" s="298"/>
      <c r="BA68" s="299"/>
    </row>
    <row r="69" spans="2:53" ht="11.45" customHeight="1" thickBot="1" x14ac:dyDescent="0.45">
      <c r="B69" s="268"/>
      <c r="C69" s="294"/>
      <c r="D69" s="294"/>
      <c r="E69" s="294"/>
      <c r="F69" s="294"/>
      <c r="G69" s="294"/>
      <c r="H69" s="303" t="s">
        <v>26</v>
      </c>
      <c r="I69" s="304"/>
      <c r="J69" s="304" t="s">
        <v>58</v>
      </c>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5"/>
      <c r="AJ69" s="296"/>
      <c r="AK69" s="296"/>
      <c r="AL69" s="296"/>
      <c r="AM69" s="296"/>
      <c r="AN69" s="296"/>
      <c r="AO69" s="296"/>
      <c r="AP69" s="296"/>
      <c r="AQ69" s="296"/>
      <c r="AR69" s="296"/>
      <c r="AS69" s="296"/>
      <c r="AT69" s="300"/>
      <c r="AU69" s="301"/>
      <c r="AV69" s="301"/>
      <c r="AW69" s="301"/>
      <c r="AX69" s="301"/>
      <c r="AY69" s="301"/>
      <c r="AZ69" s="301"/>
      <c r="BA69" s="302"/>
    </row>
    <row r="70" spans="2:53" ht="11.45" customHeight="1" x14ac:dyDescent="0.4">
      <c r="B70" s="268"/>
      <c r="C70" s="294"/>
      <c r="D70" s="294"/>
      <c r="E70" s="294"/>
      <c r="F70" s="294"/>
      <c r="G70" s="294"/>
      <c r="H70" s="306"/>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8"/>
      <c r="AJ70" s="312"/>
      <c r="AK70" s="289"/>
      <c r="AL70" s="289"/>
      <c r="AM70" s="289"/>
      <c r="AN70" s="289"/>
      <c r="AO70" s="289"/>
      <c r="AP70" s="289"/>
      <c r="AQ70" s="289"/>
      <c r="AR70" s="289"/>
      <c r="AS70" s="313"/>
      <c r="AT70" s="366"/>
      <c r="AU70" s="367"/>
      <c r="AV70" s="367"/>
      <c r="AW70" s="367"/>
      <c r="AX70" s="367"/>
      <c r="AY70" s="367"/>
      <c r="AZ70" s="367"/>
      <c r="BA70" s="368"/>
    </row>
    <row r="71" spans="2:53" ht="11.45" customHeight="1" x14ac:dyDescent="0.4">
      <c r="B71" s="268"/>
      <c r="C71" s="294"/>
      <c r="D71" s="294"/>
      <c r="E71" s="294"/>
      <c r="F71" s="294"/>
      <c r="G71" s="294"/>
      <c r="H71" s="306"/>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8"/>
      <c r="AJ71" s="259"/>
      <c r="AK71" s="260"/>
      <c r="AL71" s="260"/>
      <c r="AM71" s="260"/>
      <c r="AN71" s="260"/>
      <c r="AO71" s="260"/>
      <c r="AP71" s="260"/>
      <c r="AQ71" s="260"/>
      <c r="AR71" s="260"/>
      <c r="AS71" s="314"/>
      <c r="AT71" s="342"/>
      <c r="AU71" s="343"/>
      <c r="AV71" s="343"/>
      <c r="AW71" s="343"/>
      <c r="AX71" s="343"/>
      <c r="AY71" s="343"/>
      <c r="AZ71" s="343"/>
      <c r="BA71" s="344"/>
    </row>
    <row r="72" spans="2:53" ht="11.45" customHeight="1" x14ac:dyDescent="0.4">
      <c r="B72" s="268" t="s">
        <v>25</v>
      </c>
      <c r="C72" s="338"/>
      <c r="D72" s="338"/>
      <c r="E72" s="338"/>
      <c r="F72" s="338"/>
      <c r="G72" s="338"/>
      <c r="H72" s="306"/>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8"/>
      <c r="AJ72" s="339"/>
      <c r="AK72" s="340"/>
      <c r="AL72" s="340"/>
      <c r="AM72" s="340"/>
      <c r="AN72" s="340"/>
      <c r="AO72" s="340"/>
      <c r="AP72" s="340"/>
      <c r="AQ72" s="340"/>
      <c r="AR72" s="340"/>
      <c r="AS72" s="341"/>
      <c r="AT72" s="293"/>
      <c r="AU72" s="291"/>
      <c r="AV72" s="291"/>
      <c r="AW72" s="291"/>
      <c r="AX72" s="291"/>
      <c r="AY72" s="291"/>
      <c r="AZ72" s="291"/>
      <c r="BA72" s="292"/>
    </row>
    <row r="73" spans="2:53" ht="11.45" customHeight="1" x14ac:dyDescent="0.4">
      <c r="B73" s="268"/>
      <c r="C73" s="338"/>
      <c r="D73" s="338"/>
      <c r="E73" s="338"/>
      <c r="F73" s="338"/>
      <c r="G73" s="338"/>
      <c r="H73" s="306"/>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8"/>
      <c r="AJ73" s="259"/>
      <c r="AK73" s="260"/>
      <c r="AL73" s="260"/>
      <c r="AM73" s="260"/>
      <c r="AN73" s="260"/>
      <c r="AO73" s="260"/>
      <c r="AP73" s="260"/>
      <c r="AQ73" s="260"/>
      <c r="AR73" s="260"/>
      <c r="AS73" s="314"/>
      <c r="AT73" s="342"/>
      <c r="AU73" s="343"/>
      <c r="AV73" s="343"/>
      <c r="AW73" s="343"/>
      <c r="AX73" s="343"/>
      <c r="AY73" s="343"/>
      <c r="AZ73" s="343"/>
      <c r="BA73" s="344"/>
    </row>
    <row r="74" spans="2:53" ht="11.45" customHeight="1" x14ac:dyDescent="0.4">
      <c r="B74" s="268"/>
      <c r="C74" s="338"/>
      <c r="D74" s="338"/>
      <c r="E74" s="338"/>
      <c r="F74" s="338"/>
      <c r="G74" s="338"/>
      <c r="H74" s="306"/>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8"/>
      <c r="AJ74" s="339"/>
      <c r="AK74" s="340"/>
      <c r="AL74" s="340"/>
      <c r="AM74" s="340"/>
      <c r="AN74" s="340"/>
      <c r="AO74" s="340"/>
      <c r="AP74" s="340"/>
      <c r="AQ74" s="340"/>
      <c r="AR74" s="340"/>
      <c r="AS74" s="341"/>
      <c r="AT74" s="293"/>
      <c r="AU74" s="291"/>
      <c r="AV74" s="291"/>
      <c r="AW74" s="291"/>
      <c r="AX74" s="291"/>
      <c r="AY74" s="291"/>
      <c r="AZ74" s="291"/>
      <c r="BA74" s="292"/>
    </row>
    <row r="75" spans="2:53" ht="11.45" customHeight="1" x14ac:dyDescent="0.4">
      <c r="B75" s="268"/>
      <c r="C75" s="338"/>
      <c r="D75" s="338"/>
      <c r="E75" s="338"/>
      <c r="F75" s="338"/>
      <c r="G75" s="338"/>
      <c r="H75" s="309"/>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1"/>
      <c r="AJ75" s="259"/>
      <c r="AK75" s="260"/>
      <c r="AL75" s="260"/>
      <c r="AM75" s="260"/>
      <c r="AN75" s="260"/>
      <c r="AO75" s="260"/>
      <c r="AP75" s="260"/>
      <c r="AQ75" s="260"/>
      <c r="AR75" s="260"/>
      <c r="AS75" s="314"/>
      <c r="AT75" s="342"/>
      <c r="AU75" s="343"/>
      <c r="AV75" s="343"/>
      <c r="AW75" s="343"/>
      <c r="AX75" s="343"/>
      <c r="AY75" s="343"/>
      <c r="AZ75" s="343"/>
      <c r="BA75" s="344"/>
    </row>
    <row r="76" spans="2:53" ht="12" customHeight="1" x14ac:dyDescent="0.4">
      <c r="B76" s="289" t="s">
        <v>98</v>
      </c>
      <c r="C76" s="289"/>
      <c r="D76" s="18"/>
      <c r="E76" s="18"/>
      <c r="F76" s="18"/>
      <c r="G76" s="1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24"/>
      <c r="AG76" s="24"/>
      <c r="AH76" s="24"/>
      <c r="AI76" s="24"/>
      <c r="AJ76" s="24"/>
      <c r="AK76" s="24"/>
      <c r="AL76" s="24"/>
      <c r="AM76" s="24"/>
      <c r="AN76" s="25"/>
      <c r="AO76" s="25"/>
      <c r="AP76" s="25"/>
      <c r="AQ76" s="25"/>
      <c r="AR76" s="25"/>
      <c r="AS76" s="25"/>
      <c r="AT76" s="25"/>
      <c r="AU76" s="25"/>
      <c r="AV76" s="290"/>
      <c r="AW76" s="290"/>
      <c r="AX76" s="291"/>
      <c r="AY76" s="291"/>
      <c r="AZ76" s="292"/>
      <c r="BA76" s="293"/>
    </row>
    <row r="80" spans="2:53" x14ac:dyDescent="0.4">
      <c r="B80" s="251" t="s">
        <v>199</v>
      </c>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row>
    <row r="81" spans="1:53" x14ac:dyDescent="0.4">
      <c r="B81" s="254" t="s">
        <v>203</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row>
    <row r="82" spans="1:53" x14ac:dyDescent="0.4">
      <c r="A82" s="248"/>
      <c r="B82" s="256" t="s">
        <v>204</v>
      </c>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48"/>
    </row>
    <row r="83" spans="1:53" x14ac:dyDescent="0.4">
      <c r="A83" s="248"/>
      <c r="B83" s="256" t="s">
        <v>205</v>
      </c>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48"/>
    </row>
    <row r="84" spans="1:53" x14ac:dyDescent="0.4">
      <c r="A84" s="248"/>
      <c r="B84" s="256" t="s">
        <v>221</v>
      </c>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48"/>
    </row>
    <row r="85" spans="1:53" x14ac:dyDescent="0.4">
      <c r="A85" s="248"/>
      <c r="B85" s="256" t="s">
        <v>222</v>
      </c>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48"/>
    </row>
    <row r="86" spans="1:53" x14ac:dyDescent="0.4">
      <c r="A86" s="248"/>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row>
    <row r="87" spans="1:53" x14ac:dyDescent="0.4">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row>
    <row r="88" spans="1:53" x14ac:dyDescent="0.4">
      <c r="B88" s="247" t="s">
        <v>195</v>
      </c>
      <c r="C88" s="251" t="s">
        <v>198</v>
      </c>
      <c r="D88" s="251"/>
      <c r="E88" s="251"/>
      <c r="F88" s="251"/>
      <c r="G88" s="251"/>
      <c r="H88" s="251"/>
      <c r="I88" s="247"/>
      <c r="J88" s="247"/>
      <c r="K88" s="247"/>
      <c r="L88" s="247"/>
      <c r="M88" s="251" t="s">
        <v>200</v>
      </c>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row>
    <row r="89" spans="1:53" x14ac:dyDescent="0.4">
      <c r="M89" s="251" t="s">
        <v>201</v>
      </c>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row>
    <row r="90" spans="1:53" x14ac:dyDescent="0.4">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row>
    <row r="91" spans="1:53" x14ac:dyDescent="0.4">
      <c r="B91" s="1" t="s">
        <v>0</v>
      </c>
      <c r="C91" s="251" t="s">
        <v>115</v>
      </c>
      <c r="D91" s="251"/>
      <c r="E91" s="251"/>
      <c r="F91" s="251"/>
      <c r="G91" s="251"/>
      <c r="H91" s="251"/>
      <c r="I91" s="251"/>
      <c r="J91" s="251"/>
      <c r="K91" s="251"/>
      <c r="L91" s="251"/>
      <c r="M91" s="251" t="s">
        <v>116</v>
      </c>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row>
    <row r="92" spans="1:53" x14ac:dyDescent="0.4">
      <c r="C92" s="247"/>
      <c r="D92" s="247"/>
      <c r="E92" s="247"/>
      <c r="F92" s="247"/>
      <c r="G92" s="247"/>
      <c r="H92" s="247"/>
      <c r="I92" s="247"/>
      <c r="J92" s="247"/>
      <c r="K92" s="247"/>
      <c r="L92" s="247"/>
      <c r="M92" s="251" t="s">
        <v>180</v>
      </c>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row>
    <row r="94" spans="1:53" x14ac:dyDescent="0.4">
      <c r="B94" s="1" t="s">
        <v>1</v>
      </c>
      <c r="C94" s="251" t="s">
        <v>117</v>
      </c>
      <c r="D94" s="251"/>
      <c r="E94" s="251"/>
      <c r="F94" s="251"/>
      <c r="G94" s="251"/>
      <c r="H94" s="251"/>
      <c r="I94" s="251"/>
      <c r="J94" s="251"/>
      <c r="K94" s="251"/>
      <c r="L94" s="251"/>
      <c r="M94" s="251" t="s">
        <v>206</v>
      </c>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row>
    <row r="95" spans="1:53" x14ac:dyDescent="0.4">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row>
    <row r="96" spans="1:53" x14ac:dyDescent="0.4">
      <c r="B96" s="1" t="s">
        <v>118</v>
      </c>
      <c r="C96" s="251" t="s">
        <v>122</v>
      </c>
      <c r="D96" s="251"/>
      <c r="E96" s="251"/>
      <c r="F96" s="251"/>
      <c r="G96" s="251"/>
      <c r="H96" s="251"/>
      <c r="I96" s="251"/>
      <c r="J96" s="251"/>
      <c r="K96" s="251"/>
      <c r="L96" s="251"/>
      <c r="M96" s="251" t="s">
        <v>207</v>
      </c>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row>
    <row r="97" spans="2:52" x14ac:dyDescent="0.4">
      <c r="C97" s="247"/>
      <c r="D97" s="247"/>
      <c r="E97" s="247"/>
      <c r="F97" s="247"/>
      <c r="G97" s="247"/>
      <c r="H97" s="247"/>
      <c r="I97" s="247"/>
      <c r="J97" s="247"/>
      <c r="K97" s="247"/>
      <c r="L97" s="247"/>
      <c r="M97" s="251" t="s">
        <v>208</v>
      </c>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row>
    <row r="98" spans="2:52" x14ac:dyDescent="0.4">
      <c r="C98" s="247"/>
      <c r="D98" s="247"/>
      <c r="E98" s="247"/>
      <c r="F98" s="247"/>
      <c r="G98" s="247"/>
      <c r="H98" s="247"/>
      <c r="I98" s="247"/>
      <c r="J98" s="247"/>
      <c r="K98" s="247"/>
      <c r="L98" s="247"/>
      <c r="M98" s="254" t="s">
        <v>209</v>
      </c>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row>
    <row r="99" spans="2:52" x14ac:dyDescent="0.4">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row>
    <row r="100" spans="2:52" x14ac:dyDescent="0.4">
      <c r="B100" s="1" t="s">
        <v>121</v>
      </c>
      <c r="C100" s="251" t="s">
        <v>119</v>
      </c>
      <c r="D100" s="251"/>
      <c r="E100" s="251"/>
      <c r="F100" s="251"/>
      <c r="G100" s="251"/>
      <c r="H100" s="251"/>
      <c r="I100" s="251"/>
      <c r="J100" s="251"/>
      <c r="K100" s="251"/>
      <c r="L100" s="251"/>
      <c r="M100" s="251" t="s">
        <v>210</v>
      </c>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row>
    <row r="101" spans="2:52" x14ac:dyDescent="0.4">
      <c r="C101" s="251"/>
      <c r="D101" s="251"/>
      <c r="E101" s="251"/>
      <c r="F101" s="251"/>
      <c r="G101" s="251"/>
      <c r="H101" s="251"/>
      <c r="I101" s="251"/>
      <c r="J101" s="251"/>
      <c r="K101" s="251"/>
      <c r="L101" s="251"/>
      <c r="M101" s="251" t="s">
        <v>120</v>
      </c>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row>
    <row r="102" spans="2:52" x14ac:dyDescent="0.4">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row>
    <row r="103" spans="2:52" x14ac:dyDescent="0.4">
      <c r="B103" s="1" t="s">
        <v>2</v>
      </c>
      <c r="C103" s="251" t="s">
        <v>123</v>
      </c>
      <c r="D103" s="251"/>
      <c r="E103" s="251"/>
      <c r="F103" s="251"/>
      <c r="G103" s="251"/>
      <c r="H103" s="251"/>
      <c r="I103" s="251"/>
      <c r="J103" s="251"/>
      <c r="K103" s="251"/>
      <c r="L103" s="251"/>
      <c r="M103" s="251" t="s">
        <v>211</v>
      </c>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row>
    <row r="104" spans="2:52" x14ac:dyDescent="0.4">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row>
    <row r="105" spans="2:52" x14ac:dyDescent="0.4">
      <c r="B105" s="1" t="s">
        <v>29</v>
      </c>
      <c r="C105" s="251" t="s">
        <v>124</v>
      </c>
      <c r="D105" s="251"/>
      <c r="E105" s="251"/>
      <c r="F105" s="251"/>
      <c r="G105" s="251"/>
      <c r="H105" s="251"/>
      <c r="I105" s="251"/>
      <c r="J105" s="251"/>
      <c r="K105" s="251"/>
      <c r="L105" s="251"/>
      <c r="M105" s="251" t="s">
        <v>197</v>
      </c>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row>
    <row r="106" spans="2:52" x14ac:dyDescent="0.4">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row>
    <row r="107" spans="2:52" x14ac:dyDescent="0.4">
      <c r="B107" s="1" t="s">
        <v>112</v>
      </c>
      <c r="C107" s="251" t="s">
        <v>125</v>
      </c>
      <c r="D107" s="251"/>
      <c r="E107" s="251"/>
      <c r="F107" s="251"/>
      <c r="G107" s="251"/>
      <c r="H107" s="251"/>
      <c r="I107" s="251"/>
      <c r="J107" s="251"/>
      <c r="K107" s="251"/>
      <c r="L107" s="251"/>
      <c r="M107" s="251" t="s">
        <v>126</v>
      </c>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row>
    <row r="108" spans="2:52" x14ac:dyDescent="0.4">
      <c r="C108" s="251"/>
      <c r="D108" s="251"/>
      <c r="E108" s="251"/>
      <c r="F108" s="251"/>
      <c r="G108" s="251"/>
      <c r="H108" s="251"/>
      <c r="I108" s="251"/>
      <c r="J108" s="251"/>
      <c r="K108" s="251"/>
      <c r="L108" s="251"/>
      <c r="M108" s="251" t="s">
        <v>223</v>
      </c>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row>
    <row r="109" spans="2:52" ht="12" customHeight="1" x14ac:dyDescent="0.4">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row>
    <row r="110" spans="2:52" x14ac:dyDescent="0.4">
      <c r="B110" s="1" t="s">
        <v>113</v>
      </c>
      <c r="C110" s="251" t="s">
        <v>127</v>
      </c>
      <c r="D110" s="251"/>
      <c r="E110" s="251"/>
      <c r="F110" s="251"/>
      <c r="G110" s="251"/>
      <c r="H110" s="251"/>
      <c r="I110" s="251"/>
      <c r="J110" s="251"/>
      <c r="K110" s="251"/>
      <c r="L110" s="251"/>
      <c r="M110" s="253" t="s">
        <v>129</v>
      </c>
      <c r="N110" s="253"/>
      <c r="O110" s="253"/>
      <c r="P110" s="253"/>
      <c r="Q110" s="253"/>
      <c r="R110" s="253"/>
      <c r="S110" s="253"/>
      <c r="T110" s="253"/>
      <c r="U110" s="253"/>
      <c r="V110" s="253"/>
      <c r="W110" s="253"/>
      <c r="X110" s="253"/>
      <c r="Y110" s="253"/>
      <c r="Z110" s="253"/>
      <c r="AA110" s="253"/>
      <c r="AB110" s="253"/>
      <c r="AC110" s="253"/>
      <c r="AD110" s="253"/>
      <c r="AE110" s="253"/>
      <c r="AF110" s="253"/>
      <c r="AG110" s="231" t="s">
        <v>128</v>
      </c>
      <c r="AH110" s="255" t="s">
        <v>130</v>
      </c>
      <c r="AI110" s="251"/>
      <c r="AJ110" s="251"/>
      <c r="AK110" s="251"/>
      <c r="AL110" s="251"/>
      <c r="AM110" s="251"/>
      <c r="AN110" s="251"/>
      <c r="AO110" s="251"/>
      <c r="AP110" s="251"/>
      <c r="AQ110" s="251"/>
      <c r="AR110" s="251"/>
      <c r="AS110" s="251"/>
      <c r="AT110" s="251"/>
      <c r="AU110" s="251"/>
      <c r="AV110" s="251"/>
      <c r="AW110" s="251"/>
      <c r="AX110" s="251"/>
      <c r="AY110" s="251"/>
    </row>
    <row r="111" spans="2:52" x14ac:dyDescent="0.4">
      <c r="C111" s="251"/>
      <c r="D111" s="251"/>
      <c r="E111" s="251"/>
      <c r="F111" s="251"/>
      <c r="G111" s="251"/>
      <c r="H111" s="251"/>
      <c r="I111" s="251"/>
      <c r="J111" s="251"/>
      <c r="K111" s="251"/>
      <c r="L111" s="251"/>
      <c r="M111" s="251" t="s">
        <v>131</v>
      </c>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row>
    <row r="112" spans="2:52" x14ac:dyDescent="0.4">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row>
    <row r="113" spans="2:53" x14ac:dyDescent="0.4">
      <c r="B113" s="1" t="s">
        <v>132</v>
      </c>
      <c r="C113" s="251" t="s">
        <v>133</v>
      </c>
      <c r="D113" s="251"/>
      <c r="E113" s="251"/>
      <c r="F113" s="251"/>
      <c r="G113" s="251"/>
      <c r="H113" s="251"/>
      <c r="I113" s="251"/>
      <c r="J113" s="251"/>
      <c r="K113" s="251"/>
      <c r="L113" s="251"/>
      <c r="M113" s="251" t="s">
        <v>134</v>
      </c>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row>
    <row r="114" spans="2:53" ht="12" customHeight="1" x14ac:dyDescent="0.4">
      <c r="C114" s="251"/>
      <c r="D114" s="251"/>
      <c r="E114" s="251"/>
      <c r="F114" s="251"/>
      <c r="G114" s="251"/>
      <c r="H114" s="251"/>
      <c r="I114" s="251"/>
      <c r="J114" s="251"/>
      <c r="K114" s="251"/>
      <c r="L114" s="251"/>
      <c r="N114" s="249"/>
    </row>
    <row r="115" spans="2:53" x14ac:dyDescent="0.4">
      <c r="B115" s="251" t="s">
        <v>166</v>
      </c>
      <c r="C115" s="251"/>
      <c r="D115" s="251"/>
      <c r="E115" s="251"/>
      <c r="F115" s="251"/>
      <c r="G115" s="251"/>
      <c r="H115" s="251"/>
      <c r="I115" s="251"/>
      <c r="J115" s="251"/>
      <c r="K115" s="251"/>
      <c r="L115" s="251"/>
      <c r="M115" s="252" t="s">
        <v>168</v>
      </c>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row>
    <row r="116" spans="2:53" x14ac:dyDescent="0.4">
      <c r="B116" s="247"/>
      <c r="C116" s="247"/>
      <c r="D116" s="247"/>
      <c r="E116" s="247"/>
      <c r="F116" s="247"/>
      <c r="G116" s="247"/>
      <c r="H116" s="247"/>
      <c r="I116" s="247"/>
      <c r="J116" s="247"/>
      <c r="K116" s="247"/>
      <c r="L116" s="247"/>
      <c r="M116" s="251" t="s">
        <v>167</v>
      </c>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row>
    <row r="117" spans="2:53" x14ac:dyDescent="0.4">
      <c r="B117" s="247"/>
      <c r="C117" s="247"/>
      <c r="D117" s="247"/>
      <c r="E117" s="247"/>
      <c r="F117" s="247"/>
      <c r="G117" s="247"/>
      <c r="H117" s="247"/>
      <c r="I117" s="247"/>
      <c r="J117" s="247"/>
      <c r="K117" s="247"/>
      <c r="L117" s="247"/>
      <c r="M117" s="251" t="s">
        <v>181</v>
      </c>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47"/>
    </row>
    <row r="118" spans="2:53" ht="18.75" customHeight="1" x14ac:dyDescent="0.4">
      <c r="B118" s="247"/>
      <c r="C118" s="247"/>
      <c r="D118" s="247"/>
      <c r="E118" s="247"/>
      <c r="F118" s="247"/>
      <c r="G118" s="247"/>
      <c r="H118" s="247"/>
      <c r="I118" s="247"/>
      <c r="J118" s="247"/>
      <c r="K118" s="247"/>
      <c r="L118" s="247"/>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47"/>
    </row>
    <row r="119" spans="2:53" x14ac:dyDescent="0.4">
      <c r="B119" s="247"/>
      <c r="C119" s="247"/>
      <c r="D119" s="247"/>
      <c r="E119" s="247"/>
      <c r="F119" s="247"/>
      <c r="G119" s="247"/>
      <c r="H119" s="247"/>
      <c r="K119" s="251" t="s">
        <v>171</v>
      </c>
      <c r="L119" s="251"/>
      <c r="M119" s="251"/>
      <c r="N119" s="251"/>
      <c r="O119" s="251"/>
      <c r="P119" s="251"/>
      <c r="Q119" s="251"/>
      <c r="R119" s="251"/>
      <c r="S119" s="251"/>
      <c r="T119" s="251"/>
      <c r="U119" s="251"/>
      <c r="V119" s="251"/>
      <c r="W119" s="251"/>
      <c r="X119" s="251"/>
      <c r="Y119" s="251"/>
      <c r="Z119" s="251"/>
      <c r="AA119" s="251"/>
    </row>
    <row r="120" spans="2:53" x14ac:dyDescent="0.4">
      <c r="C120" s="251"/>
      <c r="D120" s="251"/>
      <c r="E120" s="251"/>
      <c r="F120" s="251"/>
      <c r="G120" s="251"/>
      <c r="H120" s="251"/>
      <c r="I120" s="251"/>
      <c r="J120" s="251"/>
      <c r="K120" s="251"/>
      <c r="L120" s="251"/>
      <c r="M120" s="251" t="s">
        <v>135</v>
      </c>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row>
    <row r="121" spans="2:53" x14ac:dyDescent="0.4">
      <c r="C121" s="247"/>
      <c r="D121" s="247"/>
      <c r="E121" s="247"/>
      <c r="F121" s="247"/>
      <c r="G121" s="247"/>
      <c r="H121" s="247"/>
      <c r="I121" s="247"/>
      <c r="J121" s="247"/>
      <c r="K121" s="247"/>
      <c r="L121" s="247"/>
      <c r="M121" s="251" t="s">
        <v>151</v>
      </c>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row>
    <row r="122" spans="2:53" x14ac:dyDescent="0.4">
      <c r="C122" s="247"/>
      <c r="D122" s="247"/>
      <c r="E122" s="247"/>
      <c r="F122" s="247"/>
      <c r="G122" s="247"/>
      <c r="H122" s="247"/>
      <c r="I122" s="247"/>
      <c r="J122" s="247"/>
      <c r="K122" s="247"/>
      <c r="L122" s="247"/>
      <c r="M122" s="251" t="s">
        <v>212</v>
      </c>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row>
    <row r="123" spans="2:53" ht="18.75" customHeight="1" x14ac:dyDescent="0.4">
      <c r="C123" s="247"/>
      <c r="D123" s="247"/>
      <c r="E123" s="247"/>
      <c r="F123" s="247"/>
      <c r="G123" s="247"/>
      <c r="H123" s="247"/>
      <c r="I123" s="247"/>
      <c r="J123" s="247"/>
      <c r="K123" s="247"/>
      <c r="L123" s="247"/>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row>
    <row r="124" spans="2:53" x14ac:dyDescent="0.4">
      <c r="K124" s="251" t="s">
        <v>169</v>
      </c>
      <c r="L124" s="251"/>
      <c r="M124" s="251"/>
      <c r="N124" s="251"/>
      <c r="O124" s="251"/>
    </row>
    <row r="125" spans="2:53" x14ac:dyDescent="0.4">
      <c r="C125" s="251"/>
      <c r="D125" s="251"/>
      <c r="E125" s="251"/>
      <c r="F125" s="251"/>
      <c r="G125" s="251"/>
      <c r="H125" s="251"/>
      <c r="I125" s="251"/>
      <c r="J125" s="251"/>
      <c r="K125" s="251"/>
      <c r="L125" s="251"/>
      <c r="M125" s="251" t="s">
        <v>136</v>
      </c>
      <c r="N125" s="251"/>
      <c r="O125" s="251"/>
      <c r="P125" s="251"/>
      <c r="Q125" s="251"/>
      <c r="R125" s="251"/>
      <c r="S125" s="251"/>
      <c r="T125" s="251"/>
      <c r="U125" s="251"/>
      <c r="V125" s="251"/>
      <c r="W125" s="251"/>
      <c r="X125" s="251"/>
      <c r="Y125" s="251"/>
      <c r="Z125" s="251"/>
      <c r="AA125" s="231" t="s">
        <v>128</v>
      </c>
      <c r="AB125" s="255" t="s">
        <v>137</v>
      </c>
      <c r="AC125" s="251"/>
      <c r="AD125" s="251"/>
      <c r="AE125" s="251"/>
      <c r="AF125" s="251"/>
      <c r="AG125" s="251"/>
      <c r="AH125" s="251"/>
      <c r="AI125" s="251"/>
      <c r="AJ125" s="251"/>
      <c r="AK125" s="251"/>
      <c r="AL125" s="251"/>
      <c r="AM125" s="251"/>
      <c r="AN125" s="251"/>
      <c r="AO125" s="251"/>
      <c r="AP125" s="251"/>
      <c r="AQ125" s="251"/>
      <c r="AR125" s="251"/>
      <c r="AS125" s="251"/>
    </row>
    <row r="126" spans="2:53" x14ac:dyDescent="0.4">
      <c r="C126" s="251"/>
      <c r="D126" s="251"/>
      <c r="E126" s="251"/>
      <c r="F126" s="251"/>
      <c r="G126" s="251"/>
      <c r="H126" s="251"/>
      <c r="I126" s="251"/>
      <c r="J126" s="251"/>
      <c r="K126" s="251"/>
      <c r="L126" s="251"/>
      <c r="M126" s="251" t="s">
        <v>138</v>
      </c>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row>
    <row r="127" spans="2:53" x14ac:dyDescent="0.4">
      <c r="C127" s="247"/>
      <c r="D127" s="247"/>
      <c r="E127" s="247"/>
      <c r="F127" s="247"/>
      <c r="G127" s="247"/>
      <c r="H127" s="247"/>
      <c r="I127" s="247"/>
      <c r="J127" s="247"/>
      <c r="K127" s="247"/>
      <c r="L127" s="247"/>
      <c r="M127" s="254" t="s">
        <v>218</v>
      </c>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row>
    <row r="128" spans="2:53" ht="12" customHeight="1" x14ac:dyDescent="0.4">
      <c r="C128" s="247"/>
      <c r="D128" s="247"/>
      <c r="E128" s="247"/>
      <c r="F128" s="247"/>
      <c r="G128" s="247"/>
      <c r="H128" s="247"/>
      <c r="I128" s="247"/>
      <c r="J128" s="247"/>
      <c r="K128" s="247"/>
      <c r="L128" s="247"/>
      <c r="M128" s="254" t="s">
        <v>219</v>
      </c>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row>
    <row r="129" spans="2:52" ht="12" customHeight="1" x14ac:dyDescent="0.4">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row>
    <row r="130" spans="2:52" x14ac:dyDescent="0.4">
      <c r="K130" s="251" t="s">
        <v>172</v>
      </c>
      <c r="L130" s="251"/>
      <c r="M130" s="251"/>
      <c r="N130" s="251"/>
      <c r="O130" s="251"/>
    </row>
    <row r="131" spans="2:52" x14ac:dyDescent="0.4">
      <c r="C131" s="251"/>
      <c r="D131" s="251"/>
      <c r="E131" s="251"/>
      <c r="F131" s="251"/>
      <c r="G131" s="251"/>
      <c r="H131" s="251"/>
      <c r="I131" s="251"/>
      <c r="J131" s="251"/>
      <c r="K131" s="251"/>
      <c r="L131" s="251"/>
      <c r="M131" s="251" t="s">
        <v>139</v>
      </c>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row>
    <row r="132" spans="2:52" x14ac:dyDescent="0.4">
      <c r="C132" s="251"/>
      <c r="D132" s="251"/>
      <c r="E132" s="251"/>
      <c r="F132" s="251"/>
      <c r="G132" s="251"/>
      <c r="H132" s="251"/>
      <c r="I132" s="251"/>
      <c r="J132" s="251"/>
      <c r="K132" s="251"/>
      <c r="L132" s="251"/>
      <c r="M132" s="251" t="s">
        <v>140</v>
      </c>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row>
    <row r="133" spans="2:52" x14ac:dyDescent="0.4">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row>
    <row r="134" spans="2:52" x14ac:dyDescent="0.4">
      <c r="K134" s="251" t="s">
        <v>170</v>
      </c>
      <c r="L134" s="251"/>
      <c r="M134" s="251"/>
      <c r="N134" s="251"/>
      <c r="O134" s="251"/>
      <c r="P134" s="251"/>
      <c r="Q134" s="251"/>
      <c r="R134" s="251"/>
    </row>
    <row r="135" spans="2:52" x14ac:dyDescent="0.4">
      <c r="C135" s="251"/>
      <c r="D135" s="251"/>
      <c r="E135" s="251"/>
      <c r="F135" s="251"/>
      <c r="G135" s="251"/>
      <c r="H135" s="251"/>
      <c r="I135" s="251"/>
      <c r="J135" s="251"/>
      <c r="K135" s="251"/>
      <c r="L135" s="251"/>
      <c r="M135" s="251" t="s">
        <v>144</v>
      </c>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row>
    <row r="136" spans="2:52" x14ac:dyDescent="0.4">
      <c r="C136" s="251"/>
      <c r="D136" s="251"/>
      <c r="E136" s="251"/>
      <c r="F136" s="251"/>
      <c r="G136" s="251"/>
      <c r="H136" s="251"/>
      <c r="I136" s="251"/>
      <c r="J136" s="251"/>
      <c r="K136" s="251"/>
      <c r="L136" s="251"/>
      <c r="M136" s="251" t="s">
        <v>141</v>
      </c>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row>
    <row r="137" spans="2:52" x14ac:dyDescent="0.4">
      <c r="C137" s="251"/>
      <c r="D137" s="251"/>
      <c r="E137" s="251"/>
      <c r="F137" s="251"/>
      <c r="G137" s="251"/>
      <c r="H137" s="251"/>
      <c r="I137" s="251"/>
      <c r="J137" s="251"/>
      <c r="K137" s="251"/>
      <c r="L137" s="251"/>
      <c r="M137" s="251" t="s">
        <v>142</v>
      </c>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47"/>
    </row>
    <row r="138" spans="2:52" x14ac:dyDescent="0.4">
      <c r="C138" s="251"/>
      <c r="D138" s="251"/>
      <c r="E138" s="251"/>
      <c r="F138" s="251"/>
      <c r="G138" s="251"/>
      <c r="H138" s="251"/>
      <c r="I138" s="251"/>
      <c r="J138" s="251"/>
      <c r="K138" s="251"/>
      <c r="L138" s="251"/>
      <c r="M138" s="251" t="s">
        <v>145</v>
      </c>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row>
    <row r="139" spans="2:52" x14ac:dyDescent="0.4">
      <c r="C139" s="251"/>
      <c r="D139" s="251"/>
      <c r="E139" s="251"/>
      <c r="F139" s="251"/>
      <c r="G139" s="251"/>
      <c r="H139" s="251"/>
      <c r="I139" s="251"/>
      <c r="J139" s="251"/>
      <c r="K139" s="251"/>
      <c r="L139" s="251"/>
      <c r="M139" s="251" t="s">
        <v>143</v>
      </c>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row>
    <row r="140" spans="2:52" x14ac:dyDescent="0.4">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row>
    <row r="141" spans="2:52" x14ac:dyDescent="0.4">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row>
    <row r="142" spans="2:52" x14ac:dyDescent="0.4">
      <c r="B142" s="1" t="s">
        <v>174</v>
      </c>
      <c r="C142" s="251" t="s">
        <v>173</v>
      </c>
      <c r="D142" s="251"/>
      <c r="E142" s="251"/>
      <c r="F142" s="251"/>
      <c r="G142" s="251"/>
      <c r="H142" s="251"/>
      <c r="I142" s="251"/>
      <c r="J142" s="251"/>
      <c r="K142" s="251"/>
      <c r="L142" s="251"/>
      <c r="M142" s="251" t="s">
        <v>175</v>
      </c>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row>
    <row r="143" spans="2:52" x14ac:dyDescent="0.4">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row>
    <row r="144" spans="2:52" x14ac:dyDescent="0.4">
      <c r="B144" s="1" t="s">
        <v>146</v>
      </c>
      <c r="C144" s="251" t="s">
        <v>147</v>
      </c>
      <c r="D144" s="251"/>
      <c r="E144" s="251"/>
      <c r="F144" s="251"/>
      <c r="G144" s="251"/>
      <c r="H144" s="251"/>
      <c r="I144" s="251"/>
      <c r="J144" s="251"/>
      <c r="K144" s="251"/>
      <c r="L144" s="251"/>
      <c r="M144" s="251" t="s">
        <v>176</v>
      </c>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row>
    <row r="145" spans="2:52" x14ac:dyDescent="0.4">
      <c r="C145" s="247"/>
      <c r="D145" s="247"/>
      <c r="E145" s="247"/>
      <c r="F145" s="247"/>
      <c r="G145" s="247"/>
      <c r="H145" s="247"/>
      <c r="I145" s="247"/>
      <c r="J145" s="247"/>
      <c r="K145" s="247"/>
      <c r="L145" s="247"/>
      <c r="M145" s="254" t="s">
        <v>216</v>
      </c>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47"/>
    </row>
    <row r="146" spans="2:52" x14ac:dyDescent="0.4">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row>
    <row r="147" spans="2:52" x14ac:dyDescent="0.4">
      <c r="B147" s="1" t="s">
        <v>148</v>
      </c>
      <c r="C147" s="251" t="s">
        <v>20</v>
      </c>
      <c r="D147" s="251"/>
      <c r="E147" s="251"/>
      <c r="F147" s="251"/>
      <c r="G147" s="251"/>
      <c r="H147" s="251"/>
      <c r="I147" s="251"/>
      <c r="J147" s="251"/>
      <c r="K147" s="251"/>
      <c r="L147" s="251"/>
      <c r="M147" s="251" t="s">
        <v>177</v>
      </c>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row>
    <row r="148" spans="2:52" x14ac:dyDescent="0.4">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row>
    <row r="149" spans="2:52" x14ac:dyDescent="0.4">
      <c r="B149" s="1" t="s">
        <v>149</v>
      </c>
      <c r="C149" s="251" t="s">
        <v>150</v>
      </c>
      <c r="D149" s="251"/>
      <c r="E149" s="251"/>
      <c r="F149" s="251"/>
      <c r="G149" s="251"/>
      <c r="H149" s="251"/>
      <c r="I149" s="251"/>
      <c r="J149" s="251"/>
      <c r="K149" s="251"/>
      <c r="L149" s="251"/>
      <c r="M149" s="251" t="s">
        <v>178</v>
      </c>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row>
    <row r="150" spans="2:52" x14ac:dyDescent="0.4">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row>
    <row r="151" spans="2:52" x14ac:dyDescent="0.4">
      <c r="B151" s="1" t="s">
        <v>152</v>
      </c>
      <c r="C151" s="251" t="s">
        <v>153</v>
      </c>
      <c r="D151" s="251"/>
      <c r="E151" s="251"/>
      <c r="F151" s="251"/>
      <c r="G151" s="251"/>
      <c r="H151" s="251"/>
      <c r="I151" s="251"/>
      <c r="J151" s="251"/>
      <c r="K151" s="251"/>
      <c r="L151" s="251"/>
      <c r="M151" s="251" t="s">
        <v>154</v>
      </c>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row>
    <row r="152" spans="2:52" x14ac:dyDescent="0.4">
      <c r="C152" s="251"/>
      <c r="D152" s="251"/>
      <c r="E152" s="251"/>
      <c r="F152" s="251"/>
      <c r="G152" s="251"/>
      <c r="H152" s="251"/>
      <c r="I152" s="251"/>
      <c r="J152" s="251"/>
      <c r="K152" s="251"/>
      <c r="L152" s="251"/>
      <c r="M152" s="320" t="s">
        <v>155</v>
      </c>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c r="AU152" s="320"/>
      <c r="AV152" s="320"/>
      <c r="AW152" s="320"/>
      <c r="AX152" s="320"/>
      <c r="AY152" s="320"/>
      <c r="AZ152" s="320"/>
    </row>
    <row r="153" spans="2:52" x14ac:dyDescent="0.4">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row>
    <row r="154" spans="2:52" x14ac:dyDescent="0.4">
      <c r="B154" s="1" t="s">
        <v>156</v>
      </c>
      <c r="C154" s="251" t="s">
        <v>41</v>
      </c>
      <c r="D154" s="251"/>
      <c r="E154" s="251"/>
      <c r="F154" s="251"/>
      <c r="G154" s="251"/>
      <c r="H154" s="251"/>
      <c r="I154" s="251"/>
      <c r="J154" s="251"/>
      <c r="K154" s="251"/>
      <c r="L154" s="251"/>
      <c r="M154" s="251" t="s">
        <v>196</v>
      </c>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row>
    <row r="155" spans="2:52" x14ac:dyDescent="0.4">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row>
    <row r="156" spans="2:52" x14ac:dyDescent="0.4">
      <c r="B156" s="1" t="s">
        <v>157</v>
      </c>
      <c r="C156" s="251" t="s">
        <v>158</v>
      </c>
      <c r="D156" s="251"/>
      <c r="E156" s="251"/>
      <c r="F156" s="251"/>
      <c r="G156" s="251"/>
      <c r="H156" s="251"/>
      <c r="I156" s="251"/>
      <c r="J156" s="251"/>
      <c r="K156" s="251"/>
      <c r="L156" s="251"/>
      <c r="M156" s="251" t="s">
        <v>159</v>
      </c>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row>
    <row r="157" spans="2:52" x14ac:dyDescent="0.4">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row>
    <row r="158" spans="2:52" x14ac:dyDescent="0.4">
      <c r="B158" s="218" t="s">
        <v>160</v>
      </c>
      <c r="C158" s="251" t="s">
        <v>217</v>
      </c>
      <c r="D158" s="251"/>
      <c r="E158" s="251"/>
      <c r="F158" s="251"/>
      <c r="G158" s="251"/>
      <c r="H158" s="251"/>
      <c r="I158" s="251"/>
      <c r="J158" s="251"/>
      <c r="K158" s="251"/>
      <c r="L158" s="251"/>
      <c r="M158" s="251" t="s">
        <v>161</v>
      </c>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row>
    <row r="159" spans="2:52" x14ac:dyDescent="0.4">
      <c r="B159" s="218"/>
      <c r="C159" s="251"/>
      <c r="D159" s="251"/>
      <c r="E159" s="251"/>
      <c r="F159" s="251"/>
      <c r="G159" s="251"/>
      <c r="H159" s="251"/>
      <c r="I159" s="251"/>
      <c r="J159" s="251"/>
      <c r="K159" s="251"/>
      <c r="L159" s="251"/>
      <c r="M159" s="251" t="s">
        <v>162</v>
      </c>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row>
    <row r="160" spans="2:52" x14ac:dyDescent="0.4">
      <c r="B160" s="218"/>
      <c r="C160" s="251"/>
      <c r="D160" s="251"/>
      <c r="E160" s="251"/>
      <c r="F160" s="251"/>
      <c r="G160" s="251"/>
      <c r="H160" s="251"/>
      <c r="I160" s="251"/>
      <c r="J160" s="251"/>
      <c r="K160" s="251"/>
      <c r="L160" s="251"/>
      <c r="M160" s="251" t="s">
        <v>164</v>
      </c>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row>
    <row r="161" spans="2:53" x14ac:dyDescent="0.4">
      <c r="B161" s="218"/>
      <c r="C161" s="251"/>
      <c r="D161" s="251"/>
      <c r="E161" s="251"/>
      <c r="F161" s="251"/>
      <c r="G161" s="251"/>
      <c r="H161" s="251"/>
      <c r="I161" s="251"/>
      <c r="J161" s="251"/>
      <c r="K161" s="251"/>
      <c r="L161" s="251"/>
      <c r="M161" s="251" t="s">
        <v>163</v>
      </c>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row>
    <row r="162" spans="2:53" ht="12" customHeight="1" x14ac:dyDescent="0.4">
      <c r="B162" s="218"/>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row>
    <row r="163" spans="2:53" ht="12" customHeight="1" x14ac:dyDescent="0.4">
      <c r="B163" s="218" t="s">
        <v>165</v>
      </c>
      <c r="C163" s="251" t="s">
        <v>194</v>
      </c>
      <c r="D163" s="251"/>
      <c r="E163" s="251"/>
      <c r="F163" s="251"/>
      <c r="G163" s="251"/>
      <c r="H163" s="251"/>
      <c r="I163" s="251"/>
      <c r="J163" s="251"/>
      <c r="K163" s="251"/>
      <c r="L163" s="251"/>
      <c r="M163" s="252" t="s">
        <v>179</v>
      </c>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row>
    <row r="164" spans="2:53" x14ac:dyDescent="0.4">
      <c r="B164" s="218"/>
      <c r="C164" s="247"/>
      <c r="D164" s="253" t="s">
        <v>190</v>
      </c>
      <c r="E164" s="253"/>
      <c r="F164" s="247"/>
      <c r="G164" s="247"/>
      <c r="H164" s="247"/>
      <c r="I164" s="247"/>
      <c r="J164" s="247"/>
      <c r="K164" s="247"/>
      <c r="L164" s="247"/>
      <c r="M164" s="251" t="s">
        <v>191</v>
      </c>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row>
    <row r="165" spans="2:53" x14ac:dyDescent="0.4">
      <c r="B165" s="218" t="s">
        <v>183</v>
      </c>
      <c r="C165" s="251" t="s">
        <v>43</v>
      </c>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row>
    <row r="166" spans="2:53" x14ac:dyDescent="0.4">
      <c r="B166" s="218"/>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row>
    <row r="167" spans="2:53" x14ac:dyDescent="0.4">
      <c r="B167" s="250" t="s">
        <v>184</v>
      </c>
      <c r="C167" s="251" t="s">
        <v>185</v>
      </c>
      <c r="D167" s="251"/>
      <c r="E167" s="251"/>
      <c r="F167" s="251"/>
      <c r="G167" s="251"/>
      <c r="H167" s="251"/>
      <c r="I167" s="251"/>
      <c r="J167" s="251"/>
      <c r="K167" s="251"/>
      <c r="L167" s="251"/>
      <c r="M167" s="251" t="s">
        <v>186</v>
      </c>
      <c r="N167" s="251"/>
      <c r="O167" s="251"/>
      <c r="P167" s="251"/>
      <c r="Q167" s="251"/>
      <c r="R167" s="251"/>
      <c r="S167" s="251"/>
      <c r="T167" s="251"/>
      <c r="U167" s="251"/>
      <c r="V167" s="251"/>
      <c r="W167" s="251"/>
      <c r="X167" s="251"/>
      <c r="Y167" s="251"/>
      <c r="Z167" s="251"/>
      <c r="AA167" s="251"/>
      <c r="AB167" s="251"/>
      <c r="AC167" s="251"/>
      <c r="AD167" s="251"/>
      <c r="AE167" s="251"/>
      <c r="AF167" s="251"/>
      <c r="AG167" s="251"/>
      <c r="AH167" s="231" t="s">
        <v>128</v>
      </c>
      <c r="AI167" s="255" t="s">
        <v>130</v>
      </c>
      <c r="AJ167" s="251"/>
      <c r="AK167" s="251"/>
      <c r="AL167" s="251"/>
      <c r="AM167" s="251"/>
      <c r="AN167" s="251"/>
      <c r="AO167" s="251"/>
      <c r="AP167" s="251"/>
      <c r="AQ167" s="251"/>
      <c r="AR167" s="251"/>
      <c r="AS167" s="251"/>
      <c r="AT167" s="251"/>
      <c r="AU167" s="251"/>
    </row>
    <row r="168" spans="2:53" x14ac:dyDescent="0.4">
      <c r="C168" s="251"/>
      <c r="D168" s="251"/>
      <c r="E168" s="251"/>
      <c r="F168" s="251"/>
      <c r="G168" s="251"/>
      <c r="H168" s="251"/>
      <c r="I168" s="251"/>
      <c r="J168" s="251"/>
      <c r="K168" s="251"/>
      <c r="L168" s="251"/>
      <c r="M168" s="251" t="s">
        <v>187</v>
      </c>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row>
    <row r="169" spans="2:53" x14ac:dyDescent="0.4">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row>
    <row r="170" spans="2:53" ht="18.75" customHeight="1" x14ac:dyDescent="0.4">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row>
    <row r="171" spans="2:53" ht="18.75" customHeight="1" x14ac:dyDescent="0.4">
      <c r="C171" s="251" t="s">
        <v>213</v>
      </c>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row>
    <row r="172" spans="2:53" x14ac:dyDescent="0.4">
      <c r="C172" s="251" t="s">
        <v>188</v>
      </c>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row>
    <row r="173" spans="2:53" x14ac:dyDescent="0.4">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row>
    <row r="174" spans="2:53" x14ac:dyDescent="0.4">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row>
    <row r="175" spans="2:53" x14ac:dyDescent="0.4">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row>
    <row r="176" spans="2:53" x14ac:dyDescent="0.4">
      <c r="C176" s="251"/>
      <c r="D176" s="251"/>
      <c r="E176" s="251"/>
      <c r="F176" s="251"/>
      <c r="G176" s="251"/>
      <c r="H176" s="251"/>
      <c r="I176" s="251"/>
      <c r="J176" s="251"/>
      <c r="K176" s="251"/>
      <c r="L176" s="251"/>
    </row>
    <row r="177" spans="3:12" x14ac:dyDescent="0.4">
      <c r="C177" s="251"/>
      <c r="D177" s="251"/>
      <c r="E177" s="251"/>
      <c r="F177" s="251"/>
      <c r="G177" s="251"/>
      <c r="H177" s="251"/>
      <c r="I177" s="251"/>
      <c r="J177" s="251"/>
      <c r="K177" s="251"/>
      <c r="L177" s="251"/>
    </row>
    <row r="178" spans="3:12" x14ac:dyDescent="0.4">
      <c r="C178" s="251"/>
      <c r="D178" s="251"/>
      <c r="E178" s="251"/>
      <c r="F178" s="251"/>
      <c r="G178" s="251"/>
      <c r="H178" s="251"/>
      <c r="I178" s="251"/>
      <c r="J178" s="251"/>
      <c r="K178" s="251"/>
      <c r="L178" s="251"/>
    </row>
    <row r="179" spans="3:12" x14ac:dyDescent="0.4">
      <c r="C179" s="251"/>
      <c r="D179" s="251"/>
      <c r="E179" s="251"/>
      <c r="F179" s="251"/>
      <c r="G179" s="251"/>
      <c r="H179" s="251"/>
      <c r="I179" s="251"/>
      <c r="J179" s="251"/>
      <c r="K179" s="251"/>
      <c r="L179" s="251"/>
    </row>
    <row r="180" spans="3:12" x14ac:dyDescent="0.4">
      <c r="C180" s="251"/>
      <c r="D180" s="251"/>
      <c r="E180" s="251"/>
      <c r="F180" s="251"/>
      <c r="G180" s="251"/>
      <c r="H180" s="251"/>
      <c r="I180" s="251"/>
      <c r="J180" s="251"/>
      <c r="K180" s="251"/>
      <c r="L180" s="251"/>
    </row>
    <row r="181" spans="3:12" x14ac:dyDescent="0.4">
      <c r="C181" s="251"/>
      <c r="D181" s="251"/>
      <c r="E181" s="251"/>
      <c r="F181" s="251"/>
      <c r="G181" s="251"/>
      <c r="H181" s="251"/>
      <c r="I181" s="251"/>
      <c r="J181" s="251"/>
      <c r="K181" s="251"/>
      <c r="L181" s="251"/>
    </row>
    <row r="182" spans="3:12" x14ac:dyDescent="0.4">
      <c r="C182" s="251"/>
      <c r="D182" s="251"/>
      <c r="E182" s="251"/>
      <c r="F182" s="251"/>
      <c r="G182" s="251"/>
      <c r="H182" s="251"/>
      <c r="I182" s="251"/>
      <c r="J182" s="251"/>
      <c r="K182" s="251"/>
      <c r="L182" s="251"/>
    </row>
    <row r="183" spans="3:12" x14ac:dyDescent="0.4">
      <c r="C183" s="251"/>
      <c r="D183" s="251"/>
      <c r="E183" s="251"/>
      <c r="F183" s="251"/>
      <c r="G183" s="251"/>
      <c r="H183" s="251"/>
      <c r="I183" s="251"/>
      <c r="J183" s="251"/>
      <c r="K183" s="251"/>
      <c r="L183" s="251"/>
    </row>
    <row r="184" spans="3:12" x14ac:dyDescent="0.4">
      <c r="C184" s="251"/>
      <c r="D184" s="251"/>
      <c r="E184" s="251"/>
      <c r="F184" s="251"/>
      <c r="G184" s="251"/>
      <c r="H184" s="251"/>
      <c r="I184" s="251"/>
      <c r="J184" s="251"/>
      <c r="K184" s="251"/>
      <c r="L184" s="251"/>
    </row>
    <row r="185" spans="3:12" x14ac:dyDescent="0.4">
      <c r="C185" s="251"/>
      <c r="D185" s="251"/>
      <c r="E185" s="251"/>
      <c r="F185" s="251"/>
      <c r="G185" s="251"/>
      <c r="H185" s="251"/>
      <c r="I185" s="251"/>
      <c r="J185" s="251"/>
      <c r="K185" s="251"/>
      <c r="L185" s="251"/>
    </row>
    <row r="186" spans="3:12" x14ac:dyDescent="0.4">
      <c r="C186" s="251"/>
      <c r="D186" s="251"/>
      <c r="E186" s="251"/>
      <c r="F186" s="251"/>
      <c r="G186" s="251"/>
      <c r="H186" s="251"/>
      <c r="I186" s="251"/>
      <c r="J186" s="251"/>
      <c r="K186" s="251"/>
      <c r="L186" s="251"/>
    </row>
    <row r="187" spans="3:12" x14ac:dyDescent="0.4">
      <c r="C187" s="251"/>
      <c r="D187" s="251"/>
      <c r="E187" s="251"/>
      <c r="F187" s="251"/>
      <c r="G187" s="251"/>
      <c r="H187" s="251"/>
      <c r="I187" s="251"/>
      <c r="J187" s="251"/>
      <c r="K187" s="251"/>
      <c r="L187" s="251"/>
    </row>
    <row r="188" spans="3:12" x14ac:dyDescent="0.4">
      <c r="C188" s="251"/>
      <c r="D188" s="251"/>
      <c r="E188" s="251"/>
      <c r="F188" s="251"/>
      <c r="G188" s="251"/>
      <c r="H188" s="251"/>
      <c r="I188" s="251"/>
      <c r="J188" s="251"/>
      <c r="K188" s="251"/>
      <c r="L188" s="251"/>
    </row>
    <row r="189" spans="3:12" x14ac:dyDescent="0.4">
      <c r="C189" s="251"/>
      <c r="D189" s="251"/>
      <c r="E189" s="251"/>
      <c r="F189" s="251"/>
      <c r="G189" s="251"/>
      <c r="H189" s="251"/>
      <c r="I189" s="251"/>
      <c r="J189" s="251"/>
      <c r="K189" s="251"/>
      <c r="L189" s="251"/>
    </row>
    <row r="190" spans="3:12" x14ac:dyDescent="0.4">
      <c r="C190" s="251"/>
      <c r="D190" s="251"/>
      <c r="E190" s="251"/>
      <c r="F190" s="251"/>
      <c r="G190" s="251"/>
      <c r="H190" s="251"/>
      <c r="I190" s="251"/>
      <c r="J190" s="251"/>
      <c r="K190" s="251"/>
      <c r="L190" s="251"/>
    </row>
    <row r="191" spans="3:12" x14ac:dyDescent="0.4">
      <c r="C191" s="251"/>
      <c r="D191" s="251"/>
      <c r="E191" s="251"/>
      <c r="F191" s="251"/>
      <c r="G191" s="251"/>
      <c r="H191" s="251"/>
      <c r="I191" s="251"/>
      <c r="J191" s="251"/>
      <c r="K191" s="251"/>
      <c r="L191" s="251"/>
    </row>
    <row r="192" spans="3:12" x14ac:dyDescent="0.4">
      <c r="C192" s="251"/>
      <c r="D192" s="251"/>
      <c r="E192" s="251"/>
      <c r="F192" s="251"/>
      <c r="G192" s="251"/>
      <c r="H192" s="251"/>
      <c r="I192" s="251"/>
      <c r="J192" s="251"/>
      <c r="K192" s="251"/>
      <c r="L192" s="251"/>
    </row>
    <row r="193" spans="3:12" x14ac:dyDescent="0.4">
      <c r="C193" s="251"/>
      <c r="D193" s="251"/>
      <c r="E193" s="251"/>
      <c r="F193" s="251"/>
      <c r="G193" s="251"/>
      <c r="H193" s="251"/>
      <c r="I193" s="251"/>
      <c r="J193" s="251"/>
      <c r="K193" s="251"/>
      <c r="L193" s="251"/>
    </row>
    <row r="194" spans="3:12" x14ac:dyDescent="0.4">
      <c r="C194" s="251"/>
      <c r="D194" s="251"/>
      <c r="E194" s="251"/>
      <c r="F194" s="251"/>
      <c r="G194" s="251"/>
      <c r="H194" s="251"/>
      <c r="I194" s="251"/>
      <c r="J194" s="251"/>
      <c r="K194" s="251"/>
      <c r="L194" s="251"/>
    </row>
    <row r="195" spans="3:12" x14ac:dyDescent="0.4">
      <c r="C195" s="251"/>
      <c r="D195" s="251"/>
      <c r="E195" s="251"/>
      <c r="F195" s="251"/>
      <c r="G195" s="251"/>
      <c r="H195" s="251"/>
      <c r="I195" s="251"/>
      <c r="J195" s="251"/>
      <c r="K195" s="251"/>
      <c r="L195" s="251"/>
    </row>
    <row r="196" spans="3:12" x14ac:dyDescent="0.4">
      <c r="C196" s="251"/>
      <c r="D196" s="251"/>
      <c r="E196" s="251"/>
      <c r="F196" s="251"/>
      <c r="G196" s="251"/>
      <c r="H196" s="251"/>
      <c r="I196" s="251"/>
      <c r="J196" s="251"/>
      <c r="K196" s="251"/>
      <c r="L196" s="251"/>
    </row>
    <row r="197" spans="3:12" x14ac:dyDescent="0.4">
      <c r="C197" s="251"/>
      <c r="D197" s="251"/>
      <c r="E197" s="251"/>
      <c r="F197" s="251"/>
      <c r="G197" s="251"/>
      <c r="H197" s="251"/>
      <c r="I197" s="251"/>
      <c r="J197" s="251"/>
      <c r="K197" s="251"/>
      <c r="L197" s="251"/>
    </row>
    <row r="198" spans="3:12" x14ac:dyDescent="0.4">
      <c r="C198" s="251"/>
      <c r="D198" s="251"/>
      <c r="E198" s="251"/>
      <c r="F198" s="251"/>
      <c r="G198" s="251"/>
      <c r="H198" s="251"/>
      <c r="I198" s="251"/>
      <c r="J198" s="251"/>
      <c r="K198" s="251"/>
      <c r="L198" s="251"/>
    </row>
    <row r="199" spans="3:12" x14ac:dyDescent="0.4">
      <c r="C199" s="251"/>
      <c r="D199" s="251"/>
      <c r="E199" s="251"/>
      <c r="F199" s="251"/>
      <c r="G199" s="251"/>
      <c r="H199" s="251"/>
      <c r="I199" s="251"/>
      <c r="J199" s="251"/>
      <c r="K199" s="251"/>
      <c r="L199" s="251"/>
    </row>
    <row r="200" spans="3:12" x14ac:dyDescent="0.4">
      <c r="C200" s="251"/>
      <c r="D200" s="251"/>
      <c r="E200" s="251"/>
      <c r="F200" s="251"/>
      <c r="G200" s="251"/>
      <c r="H200" s="251"/>
      <c r="I200" s="251"/>
      <c r="J200" s="251"/>
      <c r="K200" s="251"/>
      <c r="L200" s="251"/>
    </row>
    <row r="201" spans="3:12" x14ac:dyDescent="0.4">
      <c r="C201" s="251"/>
      <c r="D201" s="251"/>
      <c r="E201" s="251"/>
      <c r="F201" s="251"/>
      <c r="G201" s="251"/>
      <c r="H201" s="251"/>
      <c r="I201" s="251"/>
      <c r="J201" s="251"/>
      <c r="K201" s="251"/>
      <c r="L201" s="251"/>
    </row>
    <row r="202" spans="3:12" x14ac:dyDescent="0.4">
      <c r="C202" s="251"/>
      <c r="D202" s="251"/>
      <c r="E202" s="251"/>
      <c r="F202" s="251"/>
      <c r="G202" s="251"/>
      <c r="H202" s="251"/>
      <c r="I202" s="251"/>
      <c r="J202" s="251"/>
      <c r="K202" s="251"/>
      <c r="L202" s="251"/>
    </row>
    <row r="203" spans="3:12" x14ac:dyDescent="0.4">
      <c r="C203" s="251"/>
      <c r="D203" s="251"/>
      <c r="E203" s="251"/>
      <c r="F203" s="251"/>
      <c r="G203" s="251"/>
      <c r="H203" s="251"/>
      <c r="I203" s="251"/>
      <c r="J203" s="251"/>
      <c r="K203" s="251"/>
      <c r="L203" s="251"/>
    </row>
    <row r="204" spans="3:12" x14ac:dyDescent="0.4">
      <c r="C204" s="251"/>
      <c r="D204" s="251"/>
      <c r="E204" s="251"/>
      <c r="F204" s="251"/>
      <c r="G204" s="251"/>
      <c r="H204" s="251"/>
      <c r="I204" s="251"/>
      <c r="J204" s="251"/>
      <c r="K204" s="251"/>
      <c r="L204" s="251"/>
    </row>
    <row r="205" spans="3:12" x14ac:dyDescent="0.4">
      <c r="C205" s="251"/>
      <c r="D205" s="251"/>
      <c r="E205" s="251"/>
      <c r="F205" s="251"/>
      <c r="G205" s="251"/>
      <c r="H205" s="251"/>
      <c r="I205" s="251"/>
      <c r="J205" s="251"/>
      <c r="K205" s="251"/>
      <c r="L205" s="251"/>
    </row>
    <row r="206" spans="3:12" x14ac:dyDescent="0.4">
      <c r="C206" s="251"/>
      <c r="D206" s="251"/>
      <c r="E206" s="251"/>
      <c r="F206" s="251"/>
      <c r="G206" s="251"/>
      <c r="H206" s="251"/>
      <c r="I206" s="251"/>
      <c r="J206" s="251"/>
      <c r="K206" s="251"/>
      <c r="L206" s="251"/>
    </row>
    <row r="207" spans="3:12" x14ac:dyDescent="0.4">
      <c r="C207" s="251"/>
      <c r="D207" s="251"/>
      <c r="E207" s="251"/>
      <c r="F207" s="251"/>
      <c r="G207" s="251"/>
      <c r="H207" s="251"/>
      <c r="I207" s="251"/>
      <c r="J207" s="251"/>
      <c r="K207" s="251"/>
      <c r="L207" s="251"/>
    </row>
    <row r="208" spans="3:12" x14ac:dyDescent="0.4">
      <c r="C208" s="251"/>
      <c r="D208" s="251"/>
      <c r="E208" s="251"/>
      <c r="F208" s="251"/>
      <c r="G208" s="251"/>
      <c r="H208" s="251"/>
      <c r="I208" s="251"/>
      <c r="J208" s="251"/>
      <c r="K208" s="251"/>
      <c r="L208" s="251"/>
    </row>
    <row r="209" spans="3:12" x14ac:dyDescent="0.4">
      <c r="C209" s="251"/>
      <c r="D209" s="251"/>
      <c r="E209" s="251"/>
      <c r="F209" s="251"/>
      <c r="G209" s="251"/>
      <c r="H209" s="251"/>
      <c r="I209" s="251"/>
      <c r="J209" s="251"/>
      <c r="K209" s="251"/>
      <c r="L209" s="251"/>
    </row>
    <row r="210" spans="3:12" x14ac:dyDescent="0.4">
      <c r="C210" s="251"/>
      <c r="D210" s="251"/>
      <c r="E210" s="251"/>
      <c r="F210" s="251"/>
      <c r="G210" s="251"/>
      <c r="H210" s="251"/>
      <c r="I210" s="251"/>
      <c r="J210" s="251"/>
      <c r="K210" s="251"/>
      <c r="L210" s="251"/>
    </row>
    <row r="211" spans="3:12" x14ac:dyDescent="0.4">
      <c r="C211" s="251"/>
      <c r="D211" s="251"/>
      <c r="E211" s="251"/>
      <c r="F211" s="251"/>
      <c r="G211" s="251"/>
      <c r="H211" s="251"/>
      <c r="I211" s="251"/>
      <c r="J211" s="251"/>
      <c r="K211" s="251"/>
      <c r="L211" s="251"/>
    </row>
    <row r="212" spans="3:12" x14ac:dyDescent="0.4">
      <c r="C212" s="251"/>
      <c r="D212" s="251"/>
      <c r="E212" s="251"/>
      <c r="F212" s="251"/>
      <c r="G212" s="251"/>
      <c r="H212" s="251"/>
      <c r="I212" s="251"/>
      <c r="J212" s="251"/>
      <c r="K212" s="251"/>
      <c r="L212" s="251"/>
    </row>
    <row r="213" spans="3:12" x14ac:dyDescent="0.4">
      <c r="C213" s="251"/>
      <c r="D213" s="251"/>
      <c r="E213" s="251"/>
      <c r="F213" s="251"/>
      <c r="G213" s="251"/>
      <c r="H213" s="251"/>
      <c r="I213" s="251"/>
      <c r="J213" s="251"/>
      <c r="K213" s="251"/>
      <c r="L213" s="251"/>
    </row>
    <row r="214" spans="3:12" x14ac:dyDescent="0.4">
      <c r="C214" s="251"/>
      <c r="D214" s="251"/>
      <c r="E214" s="251"/>
      <c r="F214" s="251"/>
      <c r="G214" s="251"/>
      <c r="H214" s="251"/>
      <c r="I214" s="251"/>
      <c r="J214" s="251"/>
      <c r="K214" s="251"/>
      <c r="L214" s="251"/>
    </row>
    <row r="215" spans="3:12" x14ac:dyDescent="0.4">
      <c r="C215" s="251"/>
      <c r="D215" s="251"/>
      <c r="E215" s="251"/>
      <c r="F215" s="251"/>
      <c r="G215" s="251"/>
      <c r="H215" s="251"/>
      <c r="I215" s="251"/>
      <c r="J215" s="251"/>
      <c r="K215" s="251"/>
      <c r="L215" s="251"/>
    </row>
    <row r="216" spans="3:12" x14ac:dyDescent="0.4">
      <c r="C216" s="251"/>
      <c r="D216" s="251"/>
      <c r="E216" s="251"/>
      <c r="F216" s="251"/>
      <c r="G216" s="251"/>
      <c r="H216" s="251"/>
      <c r="I216" s="251"/>
      <c r="J216" s="251"/>
      <c r="K216" s="251"/>
      <c r="L216" s="251"/>
    </row>
    <row r="217" spans="3:12" x14ac:dyDescent="0.4">
      <c r="C217" s="251"/>
      <c r="D217" s="251"/>
      <c r="E217" s="251"/>
      <c r="F217" s="251"/>
      <c r="G217" s="251"/>
      <c r="H217" s="251"/>
      <c r="I217" s="251"/>
      <c r="J217" s="251"/>
      <c r="K217" s="251"/>
      <c r="L217" s="251"/>
    </row>
    <row r="218" spans="3:12" x14ac:dyDescent="0.4">
      <c r="C218" s="251"/>
      <c r="D218" s="251"/>
      <c r="E218" s="251"/>
      <c r="F218" s="251"/>
      <c r="G218" s="251"/>
      <c r="H218" s="251"/>
      <c r="I218" s="251"/>
      <c r="J218" s="251"/>
      <c r="K218" s="251"/>
      <c r="L218" s="251"/>
    </row>
    <row r="219" spans="3:12" x14ac:dyDescent="0.4">
      <c r="C219" s="251"/>
      <c r="D219" s="251"/>
      <c r="E219" s="251"/>
      <c r="F219" s="251"/>
      <c r="G219" s="251"/>
      <c r="H219" s="251"/>
      <c r="I219" s="251"/>
      <c r="J219" s="251"/>
      <c r="K219" s="251"/>
      <c r="L219" s="251"/>
    </row>
    <row r="220" spans="3:12" x14ac:dyDescent="0.4">
      <c r="C220" s="251"/>
      <c r="D220" s="251"/>
      <c r="E220" s="251"/>
      <c r="F220" s="251"/>
      <c r="G220" s="251"/>
      <c r="H220" s="251"/>
      <c r="I220" s="251"/>
      <c r="J220" s="251"/>
      <c r="K220" s="251"/>
      <c r="L220" s="251"/>
    </row>
    <row r="221" spans="3:12" x14ac:dyDescent="0.4">
      <c r="C221" s="251"/>
      <c r="D221" s="251"/>
      <c r="E221" s="251"/>
      <c r="F221" s="251"/>
      <c r="G221" s="251"/>
      <c r="H221" s="251"/>
      <c r="I221" s="251"/>
      <c r="J221" s="251"/>
      <c r="K221" s="251"/>
      <c r="L221" s="251"/>
    </row>
    <row r="222" spans="3:12" x14ac:dyDescent="0.4">
      <c r="C222" s="251"/>
      <c r="D222" s="251"/>
      <c r="E222" s="251"/>
      <c r="F222" s="251"/>
      <c r="G222" s="251"/>
      <c r="H222" s="251"/>
      <c r="I222" s="251"/>
      <c r="J222" s="251"/>
      <c r="K222" s="251"/>
      <c r="L222" s="251"/>
    </row>
    <row r="223" spans="3:12" x14ac:dyDescent="0.4">
      <c r="C223" s="251"/>
      <c r="D223" s="251"/>
      <c r="E223" s="251"/>
      <c r="F223" s="251"/>
      <c r="G223" s="251"/>
      <c r="H223" s="251"/>
      <c r="I223" s="251"/>
      <c r="J223" s="251"/>
      <c r="K223" s="251"/>
      <c r="L223" s="251"/>
    </row>
    <row r="224" spans="3:12" x14ac:dyDescent="0.4">
      <c r="C224" s="251"/>
      <c r="D224" s="251"/>
      <c r="E224" s="251"/>
      <c r="F224" s="251"/>
      <c r="G224" s="251"/>
      <c r="H224" s="251"/>
      <c r="I224" s="251"/>
      <c r="J224" s="251"/>
      <c r="K224" s="251"/>
      <c r="L224" s="251"/>
    </row>
    <row r="225" spans="3:12" x14ac:dyDescent="0.4">
      <c r="C225" s="251"/>
      <c r="D225" s="251"/>
      <c r="E225" s="251"/>
      <c r="F225" s="251"/>
      <c r="G225" s="251"/>
      <c r="H225" s="251"/>
      <c r="I225" s="251"/>
      <c r="J225" s="251"/>
      <c r="K225" s="251"/>
      <c r="L225" s="251"/>
    </row>
    <row r="226" spans="3:12" x14ac:dyDescent="0.4">
      <c r="C226" s="251"/>
      <c r="D226" s="251"/>
      <c r="E226" s="251"/>
      <c r="F226" s="251"/>
      <c r="G226" s="251"/>
      <c r="H226" s="251"/>
      <c r="I226" s="251"/>
      <c r="J226" s="251"/>
      <c r="K226" s="251"/>
      <c r="L226" s="251"/>
    </row>
    <row r="227" spans="3:12" x14ac:dyDescent="0.4">
      <c r="C227" s="251"/>
      <c r="D227" s="251"/>
      <c r="E227" s="251"/>
      <c r="F227" s="251"/>
      <c r="G227" s="251"/>
      <c r="H227" s="251"/>
      <c r="I227" s="251"/>
      <c r="J227" s="251"/>
      <c r="K227" s="251"/>
      <c r="L227" s="251"/>
    </row>
    <row r="228" spans="3:12" x14ac:dyDescent="0.4">
      <c r="C228" s="251"/>
      <c r="D228" s="251"/>
      <c r="E228" s="251"/>
      <c r="F228" s="251"/>
      <c r="G228" s="251"/>
      <c r="H228" s="251"/>
      <c r="I228" s="251"/>
      <c r="J228" s="251"/>
      <c r="K228" s="251"/>
      <c r="L228" s="251"/>
    </row>
    <row r="229" spans="3:12" x14ac:dyDescent="0.4">
      <c r="C229" s="251"/>
      <c r="D229" s="251"/>
      <c r="E229" s="251"/>
      <c r="F229" s="251"/>
      <c r="G229" s="251"/>
      <c r="H229" s="251"/>
      <c r="I229" s="251"/>
      <c r="J229" s="251"/>
      <c r="K229" s="251"/>
      <c r="L229" s="251"/>
    </row>
    <row r="230" spans="3:12" x14ac:dyDescent="0.4">
      <c r="C230" s="251"/>
      <c r="D230" s="251"/>
      <c r="E230" s="251"/>
      <c r="F230" s="251"/>
      <c r="G230" s="251"/>
      <c r="H230" s="251"/>
      <c r="I230" s="251"/>
      <c r="J230" s="251"/>
      <c r="K230" s="251"/>
      <c r="L230" s="251"/>
    </row>
    <row r="231" spans="3:12" x14ac:dyDescent="0.4">
      <c r="C231" s="251"/>
      <c r="D231" s="251"/>
      <c r="E231" s="251"/>
      <c r="F231" s="251"/>
      <c r="G231" s="251"/>
      <c r="H231" s="251"/>
      <c r="I231" s="251"/>
      <c r="J231" s="251"/>
      <c r="K231" s="251"/>
      <c r="L231" s="251"/>
    </row>
    <row r="232" spans="3:12" x14ac:dyDescent="0.4">
      <c r="C232" s="251"/>
      <c r="D232" s="251"/>
      <c r="E232" s="251"/>
      <c r="F232" s="251"/>
      <c r="G232" s="251"/>
      <c r="H232" s="251"/>
      <c r="I232" s="251"/>
      <c r="J232" s="251"/>
      <c r="K232" s="251"/>
      <c r="L232" s="251"/>
    </row>
    <row r="233" spans="3:12" x14ac:dyDescent="0.4">
      <c r="C233" s="251"/>
      <c r="D233" s="251"/>
      <c r="E233" s="251"/>
      <c r="F233" s="251"/>
      <c r="G233" s="251"/>
      <c r="H233" s="251"/>
      <c r="I233" s="251"/>
      <c r="J233" s="251"/>
      <c r="K233" s="251"/>
      <c r="L233" s="251"/>
    </row>
    <row r="234" spans="3:12" x14ac:dyDescent="0.4">
      <c r="C234" s="251"/>
      <c r="D234" s="251"/>
      <c r="E234" s="251"/>
      <c r="F234" s="251"/>
      <c r="G234" s="251"/>
      <c r="H234" s="251"/>
      <c r="I234" s="251"/>
      <c r="J234" s="251"/>
      <c r="K234" s="251"/>
      <c r="L234" s="251"/>
    </row>
    <row r="235" spans="3:12" x14ac:dyDescent="0.4">
      <c r="C235" s="251"/>
      <c r="D235" s="251"/>
      <c r="E235" s="251"/>
      <c r="F235" s="251"/>
      <c r="G235" s="251"/>
      <c r="H235" s="251"/>
      <c r="I235" s="251"/>
      <c r="J235" s="251"/>
      <c r="K235" s="251"/>
      <c r="L235" s="251"/>
    </row>
    <row r="236" spans="3:12" x14ac:dyDescent="0.4">
      <c r="C236" s="251"/>
      <c r="D236" s="251"/>
      <c r="E236" s="251"/>
      <c r="F236" s="251"/>
      <c r="G236" s="251"/>
      <c r="H236" s="251"/>
      <c r="I236" s="251"/>
      <c r="J236" s="251"/>
      <c r="K236" s="251"/>
      <c r="L236" s="251"/>
    </row>
    <row r="237" spans="3:12" x14ac:dyDescent="0.4">
      <c r="C237" s="251"/>
      <c r="D237" s="251"/>
      <c r="E237" s="251"/>
      <c r="F237" s="251"/>
      <c r="G237" s="251"/>
      <c r="H237" s="251"/>
      <c r="I237" s="251"/>
      <c r="J237" s="251"/>
      <c r="K237" s="251"/>
      <c r="L237" s="251"/>
    </row>
    <row r="238" spans="3:12" x14ac:dyDescent="0.4">
      <c r="C238" s="251"/>
      <c r="D238" s="251"/>
      <c r="E238" s="251"/>
      <c r="F238" s="251"/>
      <c r="G238" s="251"/>
      <c r="H238" s="251"/>
      <c r="I238" s="251"/>
      <c r="J238" s="251"/>
      <c r="K238" s="251"/>
      <c r="L238" s="251"/>
    </row>
    <row r="239" spans="3:12" x14ac:dyDescent="0.4">
      <c r="C239" s="251"/>
      <c r="D239" s="251"/>
      <c r="E239" s="251"/>
      <c r="F239" s="251"/>
      <c r="G239" s="251"/>
      <c r="H239" s="251"/>
      <c r="I239" s="251"/>
      <c r="J239" s="251"/>
      <c r="K239" s="251"/>
      <c r="L239" s="251"/>
    </row>
    <row r="240" spans="3:12" x14ac:dyDescent="0.4">
      <c r="C240" s="251"/>
      <c r="D240" s="251"/>
      <c r="E240" s="251"/>
      <c r="F240" s="251"/>
      <c r="G240" s="251"/>
      <c r="H240" s="251"/>
      <c r="I240" s="251"/>
      <c r="J240" s="251"/>
      <c r="K240" s="251"/>
      <c r="L240" s="251"/>
    </row>
    <row r="241" spans="3:12" x14ac:dyDescent="0.4">
      <c r="C241" s="251"/>
      <c r="D241" s="251"/>
      <c r="E241" s="251"/>
      <c r="F241" s="251"/>
      <c r="G241" s="251"/>
      <c r="H241" s="251"/>
      <c r="I241" s="251"/>
      <c r="J241" s="251"/>
      <c r="K241" s="251"/>
      <c r="L241" s="251"/>
    </row>
    <row r="242" spans="3:12" x14ac:dyDescent="0.4">
      <c r="C242" s="251"/>
      <c r="D242" s="251"/>
      <c r="E242" s="251"/>
      <c r="F242" s="251"/>
      <c r="G242" s="251"/>
      <c r="H242" s="251"/>
      <c r="I242" s="251"/>
      <c r="J242" s="251"/>
      <c r="K242" s="251"/>
      <c r="L242" s="251"/>
    </row>
    <row r="243" spans="3:12" x14ac:dyDescent="0.4">
      <c r="C243" s="251"/>
      <c r="D243" s="251"/>
      <c r="E243" s="251"/>
      <c r="F243" s="251"/>
      <c r="G243" s="251"/>
      <c r="H243" s="251"/>
      <c r="I243" s="251"/>
      <c r="J243" s="251"/>
      <c r="K243" s="251"/>
      <c r="L243" s="251"/>
    </row>
    <row r="244" spans="3:12" x14ac:dyDescent="0.4">
      <c r="C244" s="251"/>
      <c r="D244" s="251"/>
      <c r="E244" s="251"/>
      <c r="F244" s="251"/>
      <c r="G244" s="251"/>
      <c r="H244" s="251"/>
      <c r="I244" s="251"/>
      <c r="J244" s="251"/>
      <c r="K244" s="251"/>
      <c r="L244" s="251"/>
    </row>
  </sheetData>
  <sheetProtection sheet="1" objects="1" scenarios="1" selectLockedCells="1"/>
  <mergeCells count="575">
    <mergeCell ref="A9:A10"/>
    <mergeCell ref="C176:L176"/>
    <mergeCell ref="C177:L177"/>
    <mergeCell ref="C225:L225"/>
    <mergeCell ref="C226:L226"/>
    <mergeCell ref="C227:L227"/>
    <mergeCell ref="C228:L228"/>
    <mergeCell ref="M103:AZ103"/>
    <mergeCell ref="M104:AZ104"/>
    <mergeCell ref="M105:AZ105"/>
    <mergeCell ref="M106:AZ106"/>
    <mergeCell ref="M107:AZ107"/>
    <mergeCell ref="M108:AZ108"/>
    <mergeCell ref="M92:AZ92"/>
    <mergeCell ref="M94:AZ94"/>
    <mergeCell ref="M95:AZ95"/>
    <mergeCell ref="M98:AZ98"/>
    <mergeCell ref="M99:AZ99"/>
    <mergeCell ref="M100:AZ100"/>
    <mergeCell ref="M101:AZ101"/>
    <mergeCell ref="M102:AZ102"/>
    <mergeCell ref="C182:L182"/>
    <mergeCell ref="B9:P10"/>
    <mergeCell ref="Q9:S10"/>
    <mergeCell ref="C238:L238"/>
    <mergeCell ref="C187:L187"/>
    <mergeCell ref="C188:L188"/>
    <mergeCell ref="C189:L189"/>
    <mergeCell ref="C190:L190"/>
    <mergeCell ref="C191:L191"/>
    <mergeCell ref="C192:L192"/>
    <mergeCell ref="C193:L193"/>
    <mergeCell ref="C194:L194"/>
    <mergeCell ref="C229:L229"/>
    <mergeCell ref="C230:L230"/>
    <mergeCell ref="C237:L237"/>
    <mergeCell ref="C195:L195"/>
    <mergeCell ref="C198:L198"/>
    <mergeCell ref="C199:L199"/>
    <mergeCell ref="C180:L180"/>
    <mergeCell ref="C181:L181"/>
    <mergeCell ref="C186:L186"/>
    <mergeCell ref="C168:L168"/>
    <mergeCell ref="C169:L169"/>
    <mergeCell ref="C94:L94"/>
    <mergeCell ref="C95:L95"/>
    <mergeCell ref="C203:L203"/>
    <mergeCell ref="C224:L224"/>
    <mergeCell ref="C213:L213"/>
    <mergeCell ref="C215:L215"/>
    <mergeCell ref="C218:L218"/>
    <mergeCell ref="C219:L219"/>
    <mergeCell ref="C220:L220"/>
    <mergeCell ref="C221:L221"/>
    <mergeCell ref="C200:L200"/>
    <mergeCell ref="C201:L201"/>
    <mergeCell ref="C202:L202"/>
    <mergeCell ref="C196:L196"/>
    <mergeCell ref="C197:L197"/>
    <mergeCell ref="C136:L136"/>
    <mergeCell ref="C137:L137"/>
    <mergeCell ref="C138:L138"/>
    <mergeCell ref="C173:L173"/>
    <mergeCell ref="AE8:AZ8"/>
    <mergeCell ref="C242:L242"/>
    <mergeCell ref="C243:L243"/>
    <mergeCell ref="C244:L244"/>
    <mergeCell ref="C204:L204"/>
    <mergeCell ref="C205:L205"/>
    <mergeCell ref="C206:L206"/>
    <mergeCell ref="C207:L207"/>
    <mergeCell ref="C208:L208"/>
    <mergeCell ref="C209:L209"/>
    <mergeCell ref="C210:L210"/>
    <mergeCell ref="C211:L211"/>
    <mergeCell ref="C212:L212"/>
    <mergeCell ref="C234:L234"/>
    <mergeCell ref="C235:L235"/>
    <mergeCell ref="C236:L236"/>
    <mergeCell ref="C231:L231"/>
    <mergeCell ref="C232:L232"/>
    <mergeCell ref="C233:L233"/>
    <mergeCell ref="C241:L241"/>
    <mergeCell ref="C216:L216"/>
    <mergeCell ref="C217:L217"/>
    <mergeCell ref="C239:L239"/>
    <mergeCell ref="C240:L240"/>
    <mergeCell ref="AL12:AN12"/>
    <mergeCell ref="AO12:AU12"/>
    <mergeCell ref="AF4:AL4"/>
    <mergeCell ref="U5:AB5"/>
    <mergeCell ref="Z6:AC6"/>
    <mergeCell ref="M96:AZ96"/>
    <mergeCell ref="M97:AZ97"/>
    <mergeCell ref="C178:L178"/>
    <mergeCell ref="C179:L179"/>
    <mergeCell ref="M120:AZ120"/>
    <mergeCell ref="M122:AZ122"/>
    <mergeCell ref="M146:AZ146"/>
    <mergeCell ref="M147:AZ147"/>
    <mergeCell ref="M135:AZ135"/>
    <mergeCell ref="M138:AZ138"/>
    <mergeCell ref="M141:AZ141"/>
    <mergeCell ref="M142:AZ142"/>
    <mergeCell ref="T4:AE4"/>
    <mergeCell ref="M111:AZ111"/>
    <mergeCell ref="M112:AZ112"/>
    <mergeCell ref="AE14:AK15"/>
    <mergeCell ref="AL14:AN14"/>
    <mergeCell ref="C99:L99"/>
    <mergeCell ref="C100:L100"/>
    <mergeCell ref="R22:R23"/>
    <mergeCell ref="S22:S23"/>
    <mergeCell ref="E22:E23"/>
    <mergeCell ref="Z10:AC10"/>
    <mergeCell ref="AE10:AZ10"/>
    <mergeCell ref="AE9:AW9"/>
    <mergeCell ref="N22:N23"/>
    <mergeCell ref="O22:O23"/>
    <mergeCell ref="P22:P23"/>
    <mergeCell ref="AP14:AZ14"/>
    <mergeCell ref="AL15:AN15"/>
    <mergeCell ref="AP15:AZ15"/>
    <mergeCell ref="AE16:AK17"/>
    <mergeCell ref="AL16:AN16"/>
    <mergeCell ref="AP16:AZ16"/>
    <mergeCell ref="F22:F23"/>
    <mergeCell ref="G22:G23"/>
    <mergeCell ref="H22:H23"/>
    <mergeCell ref="T22:T23"/>
    <mergeCell ref="W22:X23"/>
    <mergeCell ref="AE11:AX11"/>
    <mergeCell ref="AY11:AZ11"/>
    <mergeCell ref="Z12:AC12"/>
    <mergeCell ref="AE12:AK12"/>
    <mergeCell ref="AH22:AI23"/>
    <mergeCell ref="Y22:Z23"/>
    <mergeCell ref="B25:B26"/>
    <mergeCell ref="C25:C26"/>
    <mergeCell ref="D25:R26"/>
    <mergeCell ref="S25:S26"/>
    <mergeCell ref="AA22:AC23"/>
    <mergeCell ref="DZ6:EC6"/>
    <mergeCell ref="AS6:AT6"/>
    <mergeCell ref="AF6:AR6"/>
    <mergeCell ref="AJ25:BA25"/>
    <mergeCell ref="U22:V23"/>
    <mergeCell ref="AJ22:AK23"/>
    <mergeCell ref="AU22:AU23"/>
    <mergeCell ref="C20:K21"/>
    <mergeCell ref="N20:T21"/>
    <mergeCell ref="AL17:AN17"/>
    <mergeCell ref="AP17:AZ17"/>
    <mergeCell ref="T26:W26"/>
    <mergeCell ref="X26:Y26"/>
    <mergeCell ref="C22:C23"/>
    <mergeCell ref="D22:D23"/>
    <mergeCell ref="B17:E18"/>
    <mergeCell ref="Q22:Q23"/>
    <mergeCell ref="Z8:AC8"/>
    <mergeCell ref="BB25:BB26"/>
    <mergeCell ref="AV22:BA22"/>
    <mergeCell ref="AW23:AZ23"/>
    <mergeCell ref="AP26:AQ26"/>
    <mergeCell ref="AR26:AU26"/>
    <mergeCell ref="AV26:BA26"/>
    <mergeCell ref="F17:AC18"/>
    <mergeCell ref="AE18:AK18"/>
    <mergeCell ref="AL18:AN18"/>
    <mergeCell ref="AP18:AZ18"/>
    <mergeCell ref="V20:Y21"/>
    <mergeCell ref="AA20:AI21"/>
    <mergeCell ref="I22:I23"/>
    <mergeCell ref="J22:J23"/>
    <mergeCell ref="K22:K23"/>
    <mergeCell ref="Z26:AC26"/>
    <mergeCell ref="AD26:AI26"/>
    <mergeCell ref="AJ26:AK26"/>
    <mergeCell ref="AL26:AO26"/>
    <mergeCell ref="T25:AI25"/>
    <mergeCell ref="AD22:AD23"/>
    <mergeCell ref="AE22:AF23"/>
    <mergeCell ref="AG22:AG23"/>
    <mergeCell ref="AV29:BA30"/>
    <mergeCell ref="B31:B32"/>
    <mergeCell ref="C31:C32"/>
    <mergeCell ref="D31:R32"/>
    <mergeCell ref="S31:S32"/>
    <mergeCell ref="T31:W32"/>
    <mergeCell ref="X31:Y32"/>
    <mergeCell ref="AV31:BA32"/>
    <mergeCell ref="Z31:AC32"/>
    <mergeCell ref="AD31:AI32"/>
    <mergeCell ref="AJ31:AK32"/>
    <mergeCell ref="AL31:AO32"/>
    <mergeCell ref="AP31:AQ32"/>
    <mergeCell ref="AR31:AU32"/>
    <mergeCell ref="AV27:BA28"/>
    <mergeCell ref="B29:B30"/>
    <mergeCell ref="C29:C30"/>
    <mergeCell ref="D29:R30"/>
    <mergeCell ref="S29:S30"/>
    <mergeCell ref="T29:W30"/>
    <mergeCell ref="AR27:AU28"/>
    <mergeCell ref="B27:B28"/>
    <mergeCell ref="C27:C28"/>
    <mergeCell ref="S27:S28"/>
    <mergeCell ref="T27:W28"/>
    <mergeCell ref="X27:Y28"/>
    <mergeCell ref="AL29:AO30"/>
    <mergeCell ref="AP29:AQ30"/>
    <mergeCell ref="AR29:AU30"/>
    <mergeCell ref="X29:Y30"/>
    <mergeCell ref="Z29:AC30"/>
    <mergeCell ref="AD29:AI30"/>
    <mergeCell ref="AJ29:AK30"/>
    <mergeCell ref="Z27:AC28"/>
    <mergeCell ref="AD27:AI28"/>
    <mergeCell ref="AJ27:AK28"/>
    <mergeCell ref="AL27:AO28"/>
    <mergeCell ref="AP27:AQ28"/>
    <mergeCell ref="AL33:AO34"/>
    <mergeCell ref="AP33:AQ34"/>
    <mergeCell ref="AR33:AU34"/>
    <mergeCell ref="AV33:BA34"/>
    <mergeCell ref="B35:B36"/>
    <mergeCell ref="C35:C36"/>
    <mergeCell ref="D35:R36"/>
    <mergeCell ref="S35:S36"/>
    <mergeCell ref="T35:W36"/>
    <mergeCell ref="X35:Y36"/>
    <mergeCell ref="B33:B34"/>
    <mergeCell ref="C33:C34"/>
    <mergeCell ref="D33:R34"/>
    <mergeCell ref="S33:S34"/>
    <mergeCell ref="T33:W34"/>
    <mergeCell ref="X33:Y34"/>
    <mergeCell ref="Z33:AC34"/>
    <mergeCell ref="AD33:AI34"/>
    <mergeCell ref="AJ33:AK34"/>
    <mergeCell ref="AV35:BA36"/>
    <mergeCell ref="Z35:AC36"/>
    <mergeCell ref="AD35:AI36"/>
    <mergeCell ref="AJ35:AK36"/>
    <mergeCell ref="AL35:AO36"/>
    <mergeCell ref="AL37:AO38"/>
    <mergeCell ref="AP37:AQ38"/>
    <mergeCell ref="AR37:AU38"/>
    <mergeCell ref="AV37:BA38"/>
    <mergeCell ref="B39:B40"/>
    <mergeCell ref="C39:C40"/>
    <mergeCell ref="D39:R40"/>
    <mergeCell ref="S39:S40"/>
    <mergeCell ref="T39:W40"/>
    <mergeCell ref="X39:Y40"/>
    <mergeCell ref="B37:B38"/>
    <mergeCell ref="C37:C38"/>
    <mergeCell ref="D37:R38"/>
    <mergeCell ref="S37:S38"/>
    <mergeCell ref="T37:W38"/>
    <mergeCell ref="X37:Y38"/>
    <mergeCell ref="Z37:AC38"/>
    <mergeCell ref="AD37:AI38"/>
    <mergeCell ref="AJ37:AK38"/>
    <mergeCell ref="AJ39:AK40"/>
    <mergeCell ref="AL39:AO40"/>
    <mergeCell ref="AP39:AQ40"/>
    <mergeCell ref="AR39:AU40"/>
    <mergeCell ref="AP35:AQ36"/>
    <mergeCell ref="AR35:AU36"/>
    <mergeCell ref="AL41:AO42"/>
    <mergeCell ref="AP41:AQ42"/>
    <mergeCell ref="AR41:AU42"/>
    <mergeCell ref="AV41:BA42"/>
    <mergeCell ref="B43:B44"/>
    <mergeCell ref="C43:C44"/>
    <mergeCell ref="D43:R44"/>
    <mergeCell ref="S43:S44"/>
    <mergeCell ref="T43:W44"/>
    <mergeCell ref="X43:Y44"/>
    <mergeCell ref="AV39:BA40"/>
    <mergeCell ref="B41:B42"/>
    <mergeCell ref="C41:C42"/>
    <mergeCell ref="D41:R42"/>
    <mergeCell ref="S41:S42"/>
    <mergeCell ref="T41:W42"/>
    <mergeCell ref="X41:Y42"/>
    <mergeCell ref="Z41:AC42"/>
    <mergeCell ref="AD41:AI42"/>
    <mergeCell ref="AJ41:AK42"/>
    <mergeCell ref="Z39:AC40"/>
    <mergeCell ref="AD39:AI40"/>
    <mergeCell ref="B47:B48"/>
    <mergeCell ref="C47:C48"/>
    <mergeCell ref="D47:R48"/>
    <mergeCell ref="S47:S48"/>
    <mergeCell ref="T47:W48"/>
    <mergeCell ref="X47:Y48"/>
    <mergeCell ref="AV47:BA48"/>
    <mergeCell ref="Z47:AC48"/>
    <mergeCell ref="AD47:AI48"/>
    <mergeCell ref="AJ47:AK48"/>
    <mergeCell ref="AL47:AO48"/>
    <mergeCell ref="AP47:AQ48"/>
    <mergeCell ref="AR47:AU48"/>
    <mergeCell ref="AV43:BA44"/>
    <mergeCell ref="B45:B46"/>
    <mergeCell ref="C45:C46"/>
    <mergeCell ref="D45:R46"/>
    <mergeCell ref="S45:S46"/>
    <mergeCell ref="T45:W46"/>
    <mergeCell ref="X45:Y46"/>
    <mergeCell ref="Z45:AC46"/>
    <mergeCell ref="AD45:AI46"/>
    <mergeCell ref="AJ45:AK46"/>
    <mergeCell ref="Z43:AC44"/>
    <mergeCell ref="AD43:AI44"/>
    <mergeCell ref="AJ43:AK44"/>
    <mergeCell ref="AL43:AO44"/>
    <mergeCell ref="AP43:AQ44"/>
    <mergeCell ref="AR43:AU44"/>
    <mergeCell ref="AL45:AO46"/>
    <mergeCell ref="AP45:AQ46"/>
    <mergeCell ref="AR45:AU46"/>
    <mergeCell ref="AV45:BA46"/>
    <mergeCell ref="AL49:AO50"/>
    <mergeCell ref="AP49:AQ50"/>
    <mergeCell ref="AR49:AU50"/>
    <mergeCell ref="AV49:BA50"/>
    <mergeCell ref="B51:B52"/>
    <mergeCell ref="C51:C52"/>
    <mergeCell ref="D51:R52"/>
    <mergeCell ref="S51:S52"/>
    <mergeCell ref="T51:W52"/>
    <mergeCell ref="X51:Y52"/>
    <mergeCell ref="B49:B50"/>
    <mergeCell ref="C49:C50"/>
    <mergeCell ref="D49:R50"/>
    <mergeCell ref="S49:S50"/>
    <mergeCell ref="T49:W50"/>
    <mergeCell ref="X49:Y50"/>
    <mergeCell ref="Z49:AC50"/>
    <mergeCell ref="AD49:AI50"/>
    <mergeCell ref="AJ49:AK50"/>
    <mergeCell ref="AV51:BA52"/>
    <mergeCell ref="Z51:AC52"/>
    <mergeCell ref="AD51:AI52"/>
    <mergeCell ref="AJ51:AK52"/>
    <mergeCell ref="AL51:AO52"/>
    <mergeCell ref="AR53:AU54"/>
    <mergeCell ref="AV53:BA54"/>
    <mergeCell ref="B55:B56"/>
    <mergeCell ref="C55:C56"/>
    <mergeCell ref="D55:R56"/>
    <mergeCell ref="S55:S56"/>
    <mergeCell ref="T55:W56"/>
    <mergeCell ref="X55:Y56"/>
    <mergeCell ref="B53:B54"/>
    <mergeCell ref="C53:C54"/>
    <mergeCell ref="D53:R54"/>
    <mergeCell ref="S53:S54"/>
    <mergeCell ref="T53:W54"/>
    <mergeCell ref="X53:Y54"/>
    <mergeCell ref="Z53:AC54"/>
    <mergeCell ref="AD53:AI54"/>
    <mergeCell ref="AJ53:AK54"/>
    <mergeCell ref="AR55:AU56"/>
    <mergeCell ref="AD57:AI58"/>
    <mergeCell ref="AJ57:AK58"/>
    <mergeCell ref="Z55:AC56"/>
    <mergeCell ref="AD55:AI56"/>
    <mergeCell ref="AJ55:AK56"/>
    <mergeCell ref="AL55:AO56"/>
    <mergeCell ref="AP55:AQ56"/>
    <mergeCell ref="AL53:AO54"/>
    <mergeCell ref="AP53:AQ54"/>
    <mergeCell ref="DX60:DY61"/>
    <mergeCell ref="H62:K63"/>
    <mergeCell ref="L62:U63"/>
    <mergeCell ref="V62:Y63"/>
    <mergeCell ref="Z62:AI63"/>
    <mergeCell ref="AJ62:AS63"/>
    <mergeCell ref="AT62:BA63"/>
    <mergeCell ref="AP51:AQ52"/>
    <mergeCell ref="AR51:AU52"/>
    <mergeCell ref="AL57:AO58"/>
    <mergeCell ref="AP57:AQ58"/>
    <mergeCell ref="AR57:AU58"/>
    <mergeCell ref="AV57:BA58"/>
    <mergeCell ref="B59:AB59"/>
    <mergeCell ref="AD59:AI59"/>
    <mergeCell ref="AN59:AO59"/>
    <mergeCell ref="AV55:BA56"/>
    <mergeCell ref="B57:B58"/>
    <mergeCell ref="C57:C58"/>
    <mergeCell ref="D57:R58"/>
    <mergeCell ref="S57:S58"/>
    <mergeCell ref="T57:W58"/>
    <mergeCell ref="X57:Y58"/>
    <mergeCell ref="Z57:AC58"/>
    <mergeCell ref="B60:B63"/>
    <mergeCell ref="C60:G63"/>
    <mergeCell ref="H60:K61"/>
    <mergeCell ref="L60:U61"/>
    <mergeCell ref="V60:Y61"/>
    <mergeCell ref="Z60:AI61"/>
    <mergeCell ref="C72:G75"/>
    <mergeCell ref="AJ72:AS73"/>
    <mergeCell ref="AT72:BA73"/>
    <mergeCell ref="AJ74:AS75"/>
    <mergeCell ref="AT74:BA75"/>
    <mergeCell ref="AJ64:AS65"/>
    <mergeCell ref="AT64:BA65"/>
    <mergeCell ref="AJ66:AS67"/>
    <mergeCell ref="AT66:BA67"/>
    <mergeCell ref="H67:L68"/>
    <mergeCell ref="M67:N68"/>
    <mergeCell ref="AJ60:AS61"/>
    <mergeCell ref="AT60:BA61"/>
    <mergeCell ref="AT70:BA71"/>
    <mergeCell ref="B72:B75"/>
    <mergeCell ref="O67:O68"/>
    <mergeCell ref="P67:T68"/>
    <mergeCell ref="U67:V68"/>
    <mergeCell ref="M175:AZ175"/>
    <mergeCell ref="M155:AZ155"/>
    <mergeCell ref="M156:AZ156"/>
    <mergeCell ref="M168:AZ168"/>
    <mergeCell ref="M169:AZ169"/>
    <mergeCell ref="M160:AZ160"/>
    <mergeCell ref="M161:AZ161"/>
    <mergeCell ref="M158:AZ158"/>
    <mergeCell ref="M159:AZ159"/>
    <mergeCell ref="M157:AZ157"/>
    <mergeCell ref="M167:AG167"/>
    <mergeCell ref="AI167:AU167"/>
    <mergeCell ref="C135:L135"/>
    <mergeCell ref="C131:L131"/>
    <mergeCell ref="C222:L222"/>
    <mergeCell ref="C223:L223"/>
    <mergeCell ref="M148:AZ148"/>
    <mergeCell ref="M149:AZ149"/>
    <mergeCell ref="M150:AZ150"/>
    <mergeCell ref="M151:AZ151"/>
    <mergeCell ref="M152:AZ152"/>
    <mergeCell ref="M153:AZ153"/>
    <mergeCell ref="M154:AZ154"/>
    <mergeCell ref="C184:L184"/>
    <mergeCell ref="C185:L185"/>
    <mergeCell ref="C155:L155"/>
    <mergeCell ref="C156:L156"/>
    <mergeCell ref="C157:L157"/>
    <mergeCell ref="C158:L158"/>
    <mergeCell ref="C159:L159"/>
    <mergeCell ref="C160:L160"/>
    <mergeCell ref="C214:L214"/>
    <mergeCell ref="C153:L153"/>
    <mergeCell ref="C183:L183"/>
    <mergeCell ref="M173:AZ173"/>
    <mergeCell ref="M174:AZ174"/>
    <mergeCell ref="A17:A18"/>
    <mergeCell ref="A22:A23"/>
    <mergeCell ref="L22:M23"/>
    <mergeCell ref="M117:AZ117"/>
    <mergeCell ref="B76:C76"/>
    <mergeCell ref="AV76:AW76"/>
    <mergeCell ref="AX76:AY76"/>
    <mergeCell ref="AZ76:BA76"/>
    <mergeCell ref="B68:B71"/>
    <mergeCell ref="C68:G71"/>
    <mergeCell ref="AJ68:AS69"/>
    <mergeCell ref="AT68:BA69"/>
    <mergeCell ref="H69:I69"/>
    <mergeCell ref="J69:AI69"/>
    <mergeCell ref="H70:AI75"/>
    <mergeCell ref="AJ70:AS71"/>
    <mergeCell ref="A27:A28"/>
    <mergeCell ref="D27:L28"/>
    <mergeCell ref="W67:W68"/>
    <mergeCell ref="C102:L102"/>
    <mergeCell ref="C103:L103"/>
    <mergeCell ref="C104:L104"/>
    <mergeCell ref="C105:L105"/>
    <mergeCell ref="B82:AZ82"/>
    <mergeCell ref="C174:L174"/>
    <mergeCell ref="C175:L175"/>
    <mergeCell ref="X67:AD68"/>
    <mergeCell ref="AE67:AH68"/>
    <mergeCell ref="B1:BA1"/>
    <mergeCell ref="B80:BA80"/>
    <mergeCell ref="B81:AZ81"/>
    <mergeCell ref="C166:L166"/>
    <mergeCell ref="M164:AZ164"/>
    <mergeCell ref="M165:AZ165"/>
    <mergeCell ref="C148:L148"/>
    <mergeCell ref="M143:AZ143"/>
    <mergeCell ref="M144:AZ144"/>
    <mergeCell ref="C149:L149"/>
    <mergeCell ref="C150:L150"/>
    <mergeCell ref="C151:L151"/>
    <mergeCell ref="C161:L161"/>
    <mergeCell ref="C162:L162"/>
    <mergeCell ref="N27:N28"/>
    <mergeCell ref="B64:B67"/>
    <mergeCell ref="C64:G67"/>
    <mergeCell ref="H64:K66"/>
    <mergeCell ref="L64:AI66"/>
    <mergeCell ref="M131:AZ131"/>
    <mergeCell ref="B83:AZ83"/>
    <mergeCell ref="C88:H88"/>
    <mergeCell ref="M88:BA88"/>
    <mergeCell ref="C91:L91"/>
    <mergeCell ref="M91:AZ91"/>
    <mergeCell ref="C96:L96"/>
    <mergeCell ref="M89:AZ89"/>
    <mergeCell ref="C101:L101"/>
    <mergeCell ref="B84:AZ84"/>
    <mergeCell ref="B85:AZ85"/>
    <mergeCell ref="M109:AZ109"/>
    <mergeCell ref="M110:AF110"/>
    <mergeCell ref="AH110:AY110"/>
    <mergeCell ref="C106:L106"/>
    <mergeCell ref="C107:L107"/>
    <mergeCell ref="C108:L108"/>
    <mergeCell ref="C109:L109"/>
    <mergeCell ref="C110:L110"/>
    <mergeCell ref="M113:AZ113"/>
    <mergeCell ref="C112:L112"/>
    <mergeCell ref="C111:L111"/>
    <mergeCell ref="C114:L114"/>
    <mergeCell ref="B115:L115"/>
    <mergeCell ref="M115:AZ115"/>
    <mergeCell ref="M116:BA116"/>
    <mergeCell ref="M118:AZ118"/>
    <mergeCell ref="K119:AA119"/>
    <mergeCell ref="C120:L120"/>
    <mergeCell ref="M123:AZ123"/>
    <mergeCell ref="C113:L113"/>
    <mergeCell ref="M121:AZ121"/>
    <mergeCell ref="K124:O124"/>
    <mergeCell ref="M125:Z125"/>
    <mergeCell ref="AB125:AS125"/>
    <mergeCell ref="C126:L126"/>
    <mergeCell ref="M126:AZ126"/>
    <mergeCell ref="K130:O130"/>
    <mergeCell ref="C132:L132"/>
    <mergeCell ref="M132:AZ132"/>
    <mergeCell ref="K134:R134"/>
    <mergeCell ref="C125:L125"/>
    <mergeCell ref="M128:AZ128"/>
    <mergeCell ref="M127:BA127"/>
    <mergeCell ref="C170:L170"/>
    <mergeCell ref="M170:AZ170"/>
    <mergeCell ref="C171:BA171"/>
    <mergeCell ref="C172:AZ172"/>
    <mergeCell ref="M136:AZ136"/>
    <mergeCell ref="M137:AY137"/>
    <mergeCell ref="C139:L139"/>
    <mergeCell ref="M139:AZ139"/>
    <mergeCell ref="M162:AZ162"/>
    <mergeCell ref="C163:L163"/>
    <mergeCell ref="M163:AY163"/>
    <mergeCell ref="D164:E164"/>
    <mergeCell ref="M166:AZ166"/>
    <mergeCell ref="M145:AY145"/>
    <mergeCell ref="C154:L154"/>
    <mergeCell ref="C141:L141"/>
    <mergeCell ref="C142:L142"/>
    <mergeCell ref="C143:L143"/>
    <mergeCell ref="C144:L144"/>
    <mergeCell ref="C146:L146"/>
    <mergeCell ref="C147:L147"/>
    <mergeCell ref="C152:L152"/>
    <mergeCell ref="C165:L165"/>
    <mergeCell ref="C167:L167"/>
  </mergeCells>
  <phoneticPr fontId="1"/>
  <dataValidations count="10">
    <dataValidation imeMode="fullKatakana" allowBlank="1" showInputMessage="1" showErrorMessage="1" sqref="L64:AI66" xr:uid="{1DCB24CB-A363-4B3A-AA8D-515B89F13343}"/>
    <dataValidation type="textLength" imeMode="off" operator="equal" allowBlank="1" showInputMessage="1" showErrorMessage="1" errorTitle="インボイス登録番号" error="&quot;T&quot;や&quot;－&quot;を除いた13桁の半角数字を入力して下さい。" sqref="AF6:AR6" xr:uid="{1BC7859D-AE36-4157-B7BE-5E1AE8E5A8A9}">
      <formula1>13</formula1>
    </dataValidation>
    <dataValidation type="list" allowBlank="1" showInputMessage="1" showErrorMessage="1" promptTitle="消費税の端数処理を設定できます。" prompt="リストボタンより選択して下さい。_x000a_規定値は&quot;四捨五入&quot;です。" sqref="AE67:AH68" xr:uid="{6E2C85B4-698A-4ECE-A158-A07FB061455A}">
      <formula1>"切り捨て,四捨五入,切り上げ"</formula1>
    </dataValidation>
    <dataValidation type="list" imeMode="off" allowBlank="1" showInputMessage="1" showErrorMessage="1" promptTitle="金額欄の端数を設定できます。" prompt="リストボタンより選択して下さい。_x000a_規定値は&quot;四捨五入&quot;です。" sqref="AW23:AZ23" xr:uid="{AD4DDD0F-21AE-46FC-A094-7B64658234B2}">
      <formula1>"切り捨て,四捨五入,切り上げ"</formula1>
    </dataValidation>
    <dataValidation type="list" imeMode="on" allowBlank="1" showInputMessage="1" showErrorMessage="1" sqref="S27 S29 S43 S45 S47 S49 S51 S57 S31 S33 S35 S37 S39 S41 S53 S55" xr:uid="{494026D0-8FF5-4415-B46C-DB243E3C2AE7}">
      <formula1>"※,　"</formula1>
    </dataValidation>
    <dataValidation type="list" allowBlank="1" showInputMessage="1" showErrorMessage="1" prompt="リストボタンより選択して下さい。_x000a_規定値は&quot;切り捨て&quot;です。" sqref="BH27:DV27" xr:uid="{D8DAB16F-D2A7-487D-934D-D3CD27B01976}">
      <formula1>"※"</formula1>
    </dataValidation>
    <dataValidation type="list" allowBlank="1" showInputMessage="1" showErrorMessage="1" prompt="リストボタンより選択して下さい。" sqref="BH46:DV46" xr:uid="{D5E5957C-CCDA-45C8-97AD-89580E399E4A}">
      <formula1>"10％,8％,0％"</formula1>
    </dataValidation>
    <dataValidation type="list" allowBlank="1" showInputMessage="1" showErrorMessage="1" prompt="リストボタンより選択して下さい。_x000a_規定値は&quot;切り捨て&quot;です。" sqref="BB54:BG58 BH47:DV58 BH28:DV45" xr:uid="{2F27C660-9007-4C32-BAD5-1656411F69FF}">
      <formula1>"10％,8％,0％"</formula1>
    </dataValidation>
    <dataValidation imeMode="off" allowBlank="1" showInputMessage="1" showErrorMessage="1" sqref="AW24 AY24:AZ24 AF24 AT62:BA63 U24:V24 AJ22 M24:S24 AI24 Z62:AI63 AE6:AE7 X24:AA24 Y22 AF7:AX7 AR27:AU58 M67:N68 U67:V68 C22:K24 B27:C58 T27:W58 U22 Z27:AC58 AJ27:AO58 W22:X23 N22:T23 AA22:AI23 AL22:AT24 AV22:AV24 AU22 AU24" xr:uid="{0B34A1F1-D8CC-4CAD-850F-C8402CF10BBD}"/>
    <dataValidation imeMode="on" allowBlank="1" showInputMessage="1" showErrorMessage="1" sqref="D29 AF10:AW11 H62 H76:AE76 F17:AC18 L60:U63 X27:Y58 AP27:AQ58 D31:R58 Z60:AI61 H70:AI75 AE8:AE12 AL12 AO12 AX8:AZ11 AF8:AW8 D27 M27:M28 O27:R28 N27" xr:uid="{32418437-8C36-47DE-A3DA-8B62E67DB16C}"/>
  </dataValidations>
  <pageMargins left="0" right="3.937007874015748E-2" top="0.43307086614173229" bottom="0" header="0.31496062992125984" footer="0.31496062992125984"/>
  <pageSetup paperSize="9" scale="89" orientation="portrait" r:id="rId1"/>
  <rowBreaks count="2" manualBreakCount="2">
    <brk id="76" max="52" man="1"/>
    <brk id="147" max="52" man="1"/>
  </rowBreaks>
  <colBreaks count="1" manualBreakCount="1">
    <brk id="5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09C1-DCA8-4450-9247-DB6DBDD2282D}">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8</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8</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8</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75D74D89-FED1-4923-9AF1-F5B38926957B}"/>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99045764-3299-469D-9F7A-C9263FEDDA8B}"/>
    <dataValidation type="list" allowBlank="1" showInputMessage="1" showErrorMessage="1" prompt="リストボタンより選択して下さい。_x000a_規定値は&quot;切り捨て&quot;です。" sqref="BB19:BB56 BB58:BB73 BB167:BB208 BB136:BB142 BB93:BB134 BB144:BB147 BB218:BB221 BB210:BB216" xr:uid="{5CFFBCE2-8DAD-4E0E-9947-2F12C122A496}">
      <formula1>"10％,8％,0％"</formula1>
    </dataValidation>
    <dataValidation type="list" allowBlank="1" showInputMessage="1" showErrorMessage="1" prompt="リストボタンより選択して下さい。" sqref="BB57 BB135 BB143 BB217 BB209" xr:uid="{457234DF-3782-41D6-9627-19AD692E651B}">
      <formula1>"10％,8％,0％"</formula1>
    </dataValidation>
    <dataValidation type="list" allowBlank="1" showInputMessage="1" showErrorMessage="1" prompt="リストボタンより選択して下さい。_x000a_規定値は&quot;切り捨て&quot;です。" sqref="BB18 BB92 BB166" xr:uid="{5BCF14A8-9FD2-4BFD-90C1-326A8AAD3619}">
      <formula1>"※"</formula1>
    </dataValidation>
    <dataValidation type="list" imeMode="on" allowBlank="1" showInputMessage="1" showErrorMessage="1" sqref="S18 S20 S54 S56 S58 S60 S62 S72 S22 S24 S26 S28 S50 S52 S64 S70 S30 S32 S34 S36 S38 S40 S42 S44 S46 S48 S66 S68" xr:uid="{083C6A33-D4C8-4091-ACDF-BFA6A604673E}">
      <formula1>"※,　"</formula1>
    </dataValidation>
    <dataValidation imeMode="off" operator="equal" allowBlank="1" showInputMessage="1" showErrorMessage="1" sqref="AF79:AR79 AF5:AR5 AF153:AR153" xr:uid="{38BFE02F-47A5-4140-AB69-04409E86C052}"/>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4324F-9D4E-416C-9991-B0A8A5A6C341}">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9</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9</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9</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14757949-4B22-496C-BEEE-22020DE14151}"/>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833684B1-CC6C-4BA2-8FF3-EB14756DCD45}"/>
    <dataValidation type="list" allowBlank="1" showInputMessage="1" showErrorMessage="1" prompt="リストボタンより選択して下さい。_x000a_規定値は&quot;切り捨て&quot;です。" sqref="BB19:BB56 BB58:BB73 BB167:BB208 BB136:BB142 BB93:BB134 BB144:BB147 BB218:BB221 BB210:BB216" xr:uid="{48CEBDFC-D997-42CD-B091-2DF7FB4746F9}">
      <formula1>"10％,8％,0％"</formula1>
    </dataValidation>
    <dataValidation type="list" allowBlank="1" showInputMessage="1" showErrorMessage="1" prompt="リストボタンより選択して下さい。" sqref="BB57 BB135 BB143 BB217 BB209" xr:uid="{A44BF7B5-9629-4CCC-B850-2C338BFC7C83}">
      <formula1>"10％,8％,0％"</formula1>
    </dataValidation>
    <dataValidation type="list" allowBlank="1" showInputMessage="1" showErrorMessage="1" prompt="リストボタンより選択して下さい。_x000a_規定値は&quot;切り捨て&quot;です。" sqref="BB18 BB92 BB166" xr:uid="{9D0A919C-3CD0-44B7-9481-E97F7C3923B7}">
      <formula1>"※"</formula1>
    </dataValidation>
    <dataValidation type="list" imeMode="on" allowBlank="1" showInputMessage="1" showErrorMessage="1" sqref="S18 S20 S54 S56 S58 S60 S62 S72 S22 S24 S26 S28 S50 S52 S64 S70 S30 S32 S34 S36 S38 S40 S42 S44 S46 S48 S66 S68" xr:uid="{AD8A2D7D-1798-4137-997D-3EEF524301CF}">
      <formula1>"※,　"</formula1>
    </dataValidation>
    <dataValidation imeMode="off" operator="equal" allowBlank="1" showInputMessage="1" showErrorMessage="1" sqref="AF79:AR79 AF5:AR5 AF153:AR153" xr:uid="{839F0601-5540-4B40-85CC-E60D3FCBD9E5}"/>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1D-E6EF-49E2-A478-1184317E6182}">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t="s">
        <v>45</v>
      </c>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10</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10</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10</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73CCF8D7-3E64-4309-A2F7-EBD3F48A1519}"/>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06B79593-5D40-4E62-987D-7B0E6C1935A4}"/>
    <dataValidation type="list" allowBlank="1" showInputMessage="1" showErrorMessage="1" prompt="リストボタンより選択して下さい。_x000a_規定値は&quot;切り捨て&quot;です。" sqref="BB19:BB56 BB58:BB73 BB167:BB208 BB136:BB142 BB93:BB134 BB144:BB147 BB218:BB221 BB210:BB216" xr:uid="{9537B25B-9ED5-421B-9999-AA8442642DFD}">
      <formula1>"10％,8％,0％"</formula1>
    </dataValidation>
    <dataValidation type="list" allowBlank="1" showInputMessage="1" showErrorMessage="1" prompt="リストボタンより選択して下さい。" sqref="BB57 BB135 BB143 BB217 BB209" xr:uid="{F08245C0-611B-4272-BBCD-A44A3914BFDD}">
      <formula1>"10％,8％,0％"</formula1>
    </dataValidation>
    <dataValidation type="list" allowBlank="1" showInputMessage="1" showErrorMessage="1" prompt="リストボタンより選択して下さい。_x000a_規定値は&quot;切り捨て&quot;です。" sqref="BB18 BB92 BB166" xr:uid="{BA89594E-CB99-4F65-BAAA-F512A1DBFB5F}">
      <formula1>"※"</formula1>
    </dataValidation>
    <dataValidation type="list" imeMode="on" allowBlank="1" showInputMessage="1" showErrorMessage="1" sqref="S18 S20 S54 S56 S58 S60 S62 S72 S22 S24 S26 S28 S50 S52 S64 S70 S30 S32 S34 S36 S38 S40 S42 S44 S46 S48 S66 S68" xr:uid="{A5EEB37D-084E-4B40-B9E9-8447EEF2CB7E}">
      <formula1>"※,　"</formula1>
    </dataValidation>
    <dataValidation imeMode="off" operator="equal" allowBlank="1" showInputMessage="1" showErrorMessage="1" sqref="AF79:AR79 AF5:AR5 AF153:AR153" xr:uid="{EBB6AED5-C451-424C-8F98-17816007691E}"/>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AC866-00DC-4788-BB36-932CA8AA226A}">
  <dimension ref="B2:F14"/>
  <sheetViews>
    <sheetView showGridLines="0" showRowColHeaders="0" workbookViewId="0">
      <selection activeCell="E6" sqref="E6"/>
    </sheetView>
  </sheetViews>
  <sheetFormatPr defaultRowHeight="18.75" x14ac:dyDescent="0.4"/>
  <cols>
    <col min="3" max="3" width="19.125" customWidth="1"/>
    <col min="4" max="4" width="44.75" customWidth="1"/>
  </cols>
  <sheetData>
    <row r="2" spans="2:6" x14ac:dyDescent="0.4">
      <c r="B2" s="1341" t="s">
        <v>89</v>
      </c>
      <c r="C2" s="1341"/>
      <c r="D2" s="1341"/>
      <c r="E2" s="1341"/>
      <c r="F2" s="1341"/>
    </row>
    <row r="3" spans="2:6" x14ac:dyDescent="0.4">
      <c r="B3" s="1342"/>
      <c r="C3" s="1342"/>
      <c r="D3" s="1342"/>
      <c r="E3" s="1342"/>
      <c r="F3" s="1342"/>
    </row>
    <row r="4" spans="2:6" x14ac:dyDescent="0.4">
      <c r="B4" s="95" t="s">
        <v>90</v>
      </c>
      <c r="C4" s="95" t="s">
        <v>91</v>
      </c>
      <c r="D4" s="95" t="s">
        <v>92</v>
      </c>
      <c r="E4" s="95" t="s">
        <v>93</v>
      </c>
      <c r="F4" s="95" t="s">
        <v>94</v>
      </c>
    </row>
    <row r="5" spans="2:6" x14ac:dyDescent="0.4">
      <c r="B5" s="95" t="s">
        <v>95</v>
      </c>
      <c r="C5" s="96" t="s">
        <v>97</v>
      </c>
      <c r="D5" s="97" t="s">
        <v>96</v>
      </c>
      <c r="E5" s="95" t="s">
        <v>189</v>
      </c>
      <c r="F5" s="95"/>
    </row>
    <row r="6" spans="2:6" x14ac:dyDescent="0.4">
      <c r="B6" s="95"/>
      <c r="C6" s="96"/>
      <c r="D6" s="97"/>
      <c r="E6" s="95"/>
      <c r="F6" s="95"/>
    </row>
    <row r="7" spans="2:6" x14ac:dyDescent="0.4">
      <c r="B7" s="95"/>
      <c r="C7" s="96"/>
      <c r="D7" s="97"/>
      <c r="E7" s="95"/>
      <c r="F7" s="95"/>
    </row>
    <row r="8" spans="2:6" x14ac:dyDescent="0.4">
      <c r="B8" s="95"/>
      <c r="C8" s="96"/>
      <c r="D8" s="97"/>
      <c r="E8" s="95"/>
      <c r="F8" s="95"/>
    </row>
    <row r="9" spans="2:6" x14ac:dyDescent="0.4">
      <c r="B9" s="95"/>
      <c r="C9" s="96"/>
      <c r="D9" s="97"/>
      <c r="E9" s="95"/>
      <c r="F9" s="95"/>
    </row>
    <row r="10" spans="2:6" x14ac:dyDescent="0.4">
      <c r="B10" s="95"/>
      <c r="C10" s="96"/>
      <c r="D10" s="97"/>
      <c r="E10" s="95"/>
      <c r="F10" s="95"/>
    </row>
    <row r="11" spans="2:6" x14ac:dyDescent="0.4">
      <c r="B11" s="95"/>
      <c r="C11" s="96"/>
      <c r="D11" s="97"/>
      <c r="E11" s="95"/>
      <c r="F11" s="95"/>
    </row>
    <row r="12" spans="2:6" x14ac:dyDescent="0.4">
      <c r="B12" s="95"/>
      <c r="C12" s="96"/>
      <c r="D12" s="97"/>
      <c r="E12" s="95"/>
      <c r="F12" s="95"/>
    </row>
    <row r="13" spans="2:6" x14ac:dyDescent="0.4">
      <c r="B13" s="95"/>
      <c r="C13" s="96"/>
      <c r="D13" s="97"/>
      <c r="E13" s="95"/>
      <c r="F13" s="95"/>
    </row>
    <row r="14" spans="2:6" x14ac:dyDescent="0.4">
      <c r="B14" s="95"/>
      <c r="C14" s="96"/>
      <c r="D14" s="97"/>
      <c r="E14" s="95"/>
      <c r="F14" s="95"/>
    </row>
  </sheetData>
  <sheetProtection sheet="1" objects="1" scenarios="1" selectLockedCells="1"/>
  <mergeCells count="1">
    <mergeCell ref="B2:F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50871-7E90-4023-900E-111CC1DD952D}">
  <dimension ref="B1:GX417"/>
  <sheetViews>
    <sheetView showGridLines="0" showRowColHeaders="0" tabSelected="1" zoomScale="120" zoomScaleNormal="120" workbookViewId="0">
      <selection activeCell="AF5" sqref="AF5:AR5"/>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8" width="9" style="1" customWidth="1"/>
    <col min="199" max="199" width="9" style="187" customWidth="1"/>
    <col min="200" max="771" width="9" style="1" customWidth="1"/>
    <col min="772" max="16384" width="9" style="1"/>
  </cols>
  <sheetData>
    <row r="1" spans="2:133" ht="36.75" customHeight="1" x14ac:dyDescent="0.4">
      <c r="B1" s="252" t="s">
        <v>192</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row>
    <row r="2" spans="2:133"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133"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500" t="s">
        <v>52</v>
      </c>
      <c r="AG3" s="500"/>
      <c r="AH3" s="500"/>
      <c r="AI3" s="500"/>
      <c r="AJ3" s="500"/>
      <c r="AK3" s="500"/>
      <c r="AL3" s="500"/>
      <c r="AM3" s="37"/>
      <c r="AN3" s="37"/>
      <c r="AO3" s="37"/>
      <c r="AP3" s="2"/>
      <c r="AQ3" s="2"/>
      <c r="AR3" s="2"/>
      <c r="AS3" s="2"/>
      <c r="AT3" s="2"/>
      <c r="AU3" s="2"/>
      <c r="AV3" s="2"/>
      <c r="AW3" s="2"/>
      <c r="AX3" s="2"/>
      <c r="AY3" s="2"/>
      <c r="AZ3" s="2"/>
      <c r="BA3" s="2"/>
    </row>
    <row r="4" spans="2:133"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133"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515"/>
      <c r="AG5" s="515"/>
      <c r="AH5" s="515"/>
      <c r="AI5" s="515"/>
      <c r="AJ5" s="515"/>
      <c r="AK5" s="515"/>
      <c r="AL5" s="515"/>
      <c r="AM5" s="515"/>
      <c r="AN5" s="515"/>
      <c r="AO5" s="515"/>
      <c r="AP5" s="515"/>
      <c r="AQ5" s="515"/>
      <c r="AR5" s="515"/>
      <c r="AS5" s="188"/>
      <c r="AT5" s="188"/>
      <c r="AU5" s="188"/>
      <c r="AV5" s="188"/>
      <c r="AW5" s="188"/>
      <c r="AX5" s="188"/>
      <c r="AY5" s="189"/>
      <c r="AZ5" s="189"/>
      <c r="BA5" s="2"/>
      <c r="DZ5" s="461"/>
      <c r="EA5" s="461"/>
      <c r="EB5" s="461"/>
      <c r="EC5" s="461"/>
    </row>
    <row r="6" spans="2:133" ht="2.25" customHeight="1" x14ac:dyDescent="0.4">
      <c r="B6" s="2"/>
      <c r="C6" s="2"/>
      <c r="D6" s="2"/>
      <c r="E6" s="2"/>
      <c r="F6" s="2"/>
      <c r="G6" s="2"/>
      <c r="H6" s="2"/>
      <c r="I6" s="2"/>
      <c r="J6" s="2"/>
      <c r="K6" s="2"/>
      <c r="L6" s="2"/>
      <c r="M6" s="2"/>
      <c r="N6" s="2"/>
      <c r="O6" s="2"/>
      <c r="P6" s="2"/>
      <c r="Q6" s="2"/>
      <c r="R6" s="2"/>
      <c r="S6" s="2"/>
      <c r="T6" s="2"/>
      <c r="U6" s="2"/>
      <c r="V6" s="2"/>
      <c r="W6" s="2"/>
      <c r="X6" s="2"/>
      <c r="Y6" s="2"/>
      <c r="Z6" s="18"/>
      <c r="AA6" s="18"/>
      <c r="AB6" s="18"/>
      <c r="AC6" s="18"/>
      <c r="AD6" s="191"/>
      <c r="AE6" s="2"/>
      <c r="AF6" s="4"/>
      <c r="AG6" s="4"/>
      <c r="AH6" s="4"/>
      <c r="AI6" s="4"/>
      <c r="AJ6" s="4"/>
      <c r="AK6" s="4"/>
      <c r="AL6" s="4"/>
      <c r="AM6" s="4"/>
      <c r="AN6" s="4"/>
      <c r="AO6" s="4"/>
      <c r="AP6" s="4"/>
      <c r="AQ6" s="4"/>
      <c r="AR6" s="4"/>
      <c r="AS6" s="4"/>
      <c r="AT6" s="4"/>
      <c r="AU6" s="4"/>
      <c r="AV6" s="4"/>
      <c r="AW6" s="4"/>
      <c r="AX6" s="4"/>
      <c r="AY6" s="189"/>
      <c r="AZ6" s="189"/>
      <c r="BA6" s="2"/>
      <c r="DZ6" s="190"/>
      <c r="EA6" s="190"/>
      <c r="EB6" s="190"/>
      <c r="EC6" s="190"/>
    </row>
    <row r="7" spans="2:133"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191"/>
      <c r="AE7" s="513"/>
      <c r="AF7" s="513"/>
      <c r="AG7" s="513"/>
      <c r="AH7" s="513"/>
      <c r="AI7" s="513"/>
      <c r="AJ7" s="513"/>
      <c r="AK7" s="513"/>
      <c r="AL7" s="513"/>
      <c r="AM7" s="513"/>
      <c r="AN7" s="513"/>
      <c r="AO7" s="513"/>
      <c r="AP7" s="513"/>
      <c r="AQ7" s="513"/>
      <c r="AR7" s="513"/>
      <c r="AS7" s="513"/>
      <c r="AT7" s="513"/>
      <c r="AU7" s="513"/>
      <c r="AV7" s="513"/>
      <c r="AW7" s="513"/>
      <c r="AX7" s="513"/>
      <c r="AY7" s="513"/>
      <c r="AZ7" s="513"/>
      <c r="BA7" s="2"/>
    </row>
    <row r="8" spans="2:133" ht="12.95" customHeight="1" x14ac:dyDescent="0.4">
      <c r="B8" s="1092" t="s">
        <v>80</v>
      </c>
      <c r="C8" s="1092"/>
      <c r="D8" s="1092"/>
      <c r="E8" s="1092"/>
      <c r="F8" s="1092"/>
      <c r="G8" s="1092"/>
      <c r="H8" s="1092"/>
      <c r="I8" s="1092"/>
      <c r="J8" s="1092"/>
      <c r="K8" s="1092"/>
      <c r="L8" s="1092"/>
      <c r="M8" s="1092"/>
      <c r="N8" s="1092"/>
      <c r="O8" s="1092"/>
      <c r="P8" s="1092"/>
      <c r="Q8" s="506" t="s">
        <v>193</v>
      </c>
      <c r="R8" s="506"/>
      <c r="S8" s="506"/>
      <c r="T8" s="2"/>
      <c r="U8" s="2"/>
      <c r="V8" s="2"/>
      <c r="W8" s="2"/>
      <c r="X8" s="2"/>
      <c r="Y8" s="2"/>
      <c r="Z8" s="18"/>
      <c r="AA8" s="18"/>
      <c r="AB8" s="18"/>
      <c r="AC8" s="18"/>
      <c r="AD8" s="191"/>
      <c r="AE8" s="513"/>
      <c r="AF8" s="513"/>
      <c r="AG8" s="513"/>
      <c r="AH8" s="513"/>
      <c r="AI8" s="513"/>
      <c r="AJ8" s="513"/>
      <c r="AK8" s="513"/>
      <c r="AL8" s="513"/>
      <c r="AM8" s="513"/>
      <c r="AN8" s="513"/>
      <c r="AO8" s="513"/>
      <c r="AP8" s="513"/>
      <c r="AQ8" s="513"/>
      <c r="AR8" s="513"/>
      <c r="AS8" s="513"/>
      <c r="AT8" s="513"/>
      <c r="AU8" s="513"/>
      <c r="AV8" s="513"/>
      <c r="AW8" s="513"/>
      <c r="AX8" s="513"/>
      <c r="AY8" s="513"/>
      <c r="AZ8" s="513"/>
      <c r="BA8" s="2"/>
    </row>
    <row r="9" spans="2:133" ht="15" customHeight="1" x14ac:dyDescent="0.4">
      <c r="B9" s="1092"/>
      <c r="C9" s="1092"/>
      <c r="D9" s="1092"/>
      <c r="E9" s="1092"/>
      <c r="F9" s="1092"/>
      <c r="G9" s="1092"/>
      <c r="H9" s="1092"/>
      <c r="I9" s="1092"/>
      <c r="J9" s="1092"/>
      <c r="K9" s="1092"/>
      <c r="L9" s="1092"/>
      <c r="M9" s="1092"/>
      <c r="N9" s="1092"/>
      <c r="O9" s="1092"/>
      <c r="P9" s="1092"/>
      <c r="Q9" s="506"/>
      <c r="R9" s="506"/>
      <c r="S9" s="506"/>
      <c r="T9" s="2"/>
      <c r="U9" s="2"/>
      <c r="V9" s="2"/>
      <c r="W9" s="2"/>
      <c r="X9" s="2"/>
      <c r="Y9" s="2"/>
      <c r="Z9" s="419" t="s">
        <v>56</v>
      </c>
      <c r="AA9" s="419"/>
      <c r="AB9" s="419"/>
      <c r="AC9" s="419"/>
      <c r="AD9" s="191"/>
      <c r="AE9" s="514"/>
      <c r="AF9" s="514"/>
      <c r="AG9" s="514"/>
      <c r="AH9" s="514"/>
      <c r="AI9" s="514"/>
      <c r="AJ9" s="514"/>
      <c r="AK9" s="514"/>
      <c r="AL9" s="514"/>
      <c r="AM9" s="514"/>
      <c r="AN9" s="514"/>
      <c r="AO9" s="514"/>
      <c r="AP9" s="514"/>
      <c r="AQ9" s="514"/>
      <c r="AR9" s="514"/>
      <c r="AS9" s="514"/>
      <c r="AT9" s="514"/>
      <c r="AU9" s="514"/>
      <c r="AV9" s="514"/>
      <c r="AW9" s="514"/>
      <c r="AX9" s="514"/>
      <c r="AY9" s="514"/>
      <c r="AZ9" s="514"/>
      <c r="BA9" s="2"/>
    </row>
    <row r="10" spans="2:133"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18"/>
      <c r="AB10" s="18"/>
      <c r="AC10" s="18"/>
      <c r="AD10" s="191"/>
      <c r="AE10" s="510"/>
      <c r="AF10" s="510"/>
      <c r="AG10" s="510"/>
      <c r="AH10" s="510"/>
      <c r="AI10" s="510"/>
      <c r="AJ10" s="510"/>
      <c r="AK10" s="510"/>
      <c r="AL10" s="510"/>
      <c r="AM10" s="510"/>
      <c r="AN10" s="510"/>
      <c r="AO10" s="510"/>
      <c r="AP10" s="510"/>
      <c r="AQ10" s="510"/>
      <c r="AR10" s="510"/>
      <c r="AS10" s="510"/>
      <c r="AT10" s="510"/>
      <c r="AU10" s="510"/>
      <c r="AV10" s="510"/>
      <c r="AW10" s="510"/>
      <c r="AX10" s="510"/>
      <c r="AY10" s="497" t="s">
        <v>37</v>
      </c>
      <c r="AZ10" s="497"/>
      <c r="BA10" s="2"/>
    </row>
    <row r="11" spans="2:133"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191"/>
      <c r="AE11" s="1093"/>
      <c r="AF11" s="1093"/>
      <c r="AG11" s="1093"/>
      <c r="AH11" s="1093"/>
      <c r="AI11" s="1093"/>
      <c r="AJ11" s="1093"/>
      <c r="AK11" s="1093"/>
      <c r="AL11" s="499" t="s">
        <v>101</v>
      </c>
      <c r="AM11" s="499"/>
      <c r="AN11" s="499"/>
      <c r="AO11" s="1093"/>
      <c r="AP11" s="1093"/>
      <c r="AQ11" s="1093"/>
      <c r="AR11" s="1093"/>
      <c r="AS11" s="1093"/>
      <c r="AT11" s="1093"/>
      <c r="AU11" s="1093"/>
      <c r="AV11" s="1093"/>
      <c r="AW11" s="192"/>
      <c r="AX11" s="192"/>
      <c r="AY11" s="192"/>
      <c r="AZ11" s="192"/>
      <c r="BA11" s="2"/>
    </row>
    <row r="12" spans="2:133" ht="10.5" customHeight="1" x14ac:dyDescent="0.4">
      <c r="B12" s="2"/>
      <c r="C12" s="534" t="str">
        <f>IF(AND(SUM(GT401:GT411)&lt;&gt;0,SUM(GS401:GS411),AT61&lt;&gt;0),"　　　　　　　　　　　　　　　　　※　お願い　※　　　　　　　　　　　　　　　　　　　　　　　　　　　　　　　　　　　　「前回迄の出来高累計額」欄に金額の入力があり、消費税率に8％と10％が混在している場合は、消費税率をごとの請求書を作成頂くか、「前回迄の出来高累計額」に金額を入れないで下さい。","")</f>
        <v/>
      </c>
      <c r="D12" s="534"/>
      <c r="E12" s="534"/>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191"/>
      <c r="AE12" s="2"/>
      <c r="AF12" s="191"/>
      <c r="AG12" s="191"/>
      <c r="AH12" s="191"/>
      <c r="AI12" s="191"/>
      <c r="AJ12" s="191"/>
      <c r="AK12" s="191"/>
      <c r="AL12" s="191"/>
      <c r="AM12" s="191"/>
      <c r="AN12" s="191"/>
      <c r="AO12" s="191"/>
      <c r="AP12" s="191"/>
      <c r="AQ12" s="191"/>
      <c r="AR12" s="191"/>
      <c r="AS12" s="191"/>
      <c r="AT12" s="191"/>
      <c r="AU12" s="191"/>
      <c r="AV12" s="191"/>
      <c r="AW12" s="191"/>
      <c r="AX12" s="191"/>
      <c r="AY12" s="4"/>
      <c r="AZ12" s="4"/>
      <c r="BA12" s="2"/>
    </row>
    <row r="13" spans="2:133" ht="15.95" customHeight="1" x14ac:dyDescent="0.4">
      <c r="B13" s="2"/>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2"/>
      <c r="AE13" s="503" t="s">
        <v>7</v>
      </c>
      <c r="AF13" s="503"/>
      <c r="AG13" s="503"/>
      <c r="AH13" s="503"/>
      <c r="AI13" s="503"/>
      <c r="AJ13" s="503"/>
      <c r="AK13" s="503"/>
      <c r="AL13" s="511" t="str">
        <f>IF($U$66=0,"",IF($M$66=0,""," ("&amp;$U$66&amp;"％)"))</f>
        <v xml:space="preserve"> (8％)</v>
      </c>
      <c r="AM13" s="511"/>
      <c r="AN13" s="511"/>
      <c r="AO13" s="193" t="s">
        <v>8</v>
      </c>
      <c r="AP13" s="486" t="str">
        <f>IF(AND(SUM(GT401:GT411)&lt;&gt;0,SUM(GS401:GS411),AT61&lt;&gt;0),"計算不能",GS414)</f>
        <v/>
      </c>
      <c r="AQ13" s="486"/>
      <c r="AR13" s="486"/>
      <c r="AS13" s="486"/>
      <c r="AT13" s="486"/>
      <c r="AU13" s="486"/>
      <c r="AV13" s="486"/>
      <c r="AW13" s="486"/>
      <c r="AX13" s="486"/>
      <c r="AY13" s="486"/>
      <c r="AZ13" s="486"/>
      <c r="BA13" s="194"/>
    </row>
    <row r="14" spans="2:133" ht="15.95" customHeight="1" x14ac:dyDescent="0.4">
      <c r="B14" s="2"/>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2"/>
      <c r="AE14" s="489"/>
      <c r="AF14" s="489"/>
      <c r="AG14" s="489"/>
      <c r="AH14" s="489"/>
      <c r="AI14" s="489"/>
      <c r="AJ14" s="489"/>
      <c r="AK14" s="489"/>
      <c r="AL14" s="512" t="str">
        <f>IF($M$66=0,"","("&amp;$M$66&amp;"％)")</f>
        <v>(10％)</v>
      </c>
      <c r="AM14" s="512"/>
      <c r="AN14" s="512"/>
      <c r="AO14" s="195" t="s">
        <v>8</v>
      </c>
      <c r="AP14" s="487" t="str">
        <f>IF(AND(SUM(GT401:GT411)&lt;&gt;0,SUM(GS401:GS411),AT61&lt;&gt;0),"計算不能",GT414)</f>
        <v/>
      </c>
      <c r="AQ14" s="487"/>
      <c r="AR14" s="487"/>
      <c r="AS14" s="487"/>
      <c r="AT14" s="487"/>
      <c r="AU14" s="487"/>
      <c r="AV14" s="487"/>
      <c r="AW14" s="487"/>
      <c r="AX14" s="487"/>
      <c r="AY14" s="487"/>
      <c r="AZ14" s="487"/>
      <c r="BA14" s="196"/>
      <c r="DZ14" s="197"/>
    </row>
    <row r="15" spans="2:133" ht="15.95" customHeight="1" thickBot="1" x14ac:dyDescent="0.45">
      <c r="B15" s="2"/>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2"/>
      <c r="AE15" s="488" t="s">
        <v>9</v>
      </c>
      <c r="AF15" s="488"/>
      <c r="AG15" s="488"/>
      <c r="AH15" s="488"/>
      <c r="AI15" s="488"/>
      <c r="AJ15" s="488"/>
      <c r="AK15" s="488"/>
      <c r="AL15" s="511" t="str">
        <f>IF($U$66=0,"",IF($M$66=0,""," ("&amp;$U$66&amp;"％)"))</f>
        <v xml:space="preserve"> (8％)</v>
      </c>
      <c r="AM15" s="511"/>
      <c r="AN15" s="511"/>
      <c r="AO15" s="193" t="s">
        <v>8</v>
      </c>
      <c r="AP15" s="491" t="str">
        <f>IF(AND(SUM(GT401:GT411)&lt;&gt;0,SUM(GS401:GS411),AT61&lt;&gt;0),"計算不能",GS413)</f>
        <v/>
      </c>
      <c r="AQ15" s="491"/>
      <c r="AR15" s="491"/>
      <c r="AS15" s="491"/>
      <c r="AT15" s="491"/>
      <c r="AU15" s="491"/>
      <c r="AV15" s="491"/>
      <c r="AW15" s="491"/>
      <c r="AX15" s="491"/>
      <c r="AY15" s="491"/>
      <c r="AZ15" s="491"/>
      <c r="BA15" s="194"/>
    </row>
    <row r="16" spans="2:133" ht="15.95" customHeight="1" x14ac:dyDescent="0.4">
      <c r="B16" s="477" t="s">
        <v>3</v>
      </c>
      <c r="C16" s="478"/>
      <c r="D16" s="478"/>
      <c r="E16" s="479"/>
      <c r="F16" s="518"/>
      <c r="G16" s="519"/>
      <c r="H16" s="519"/>
      <c r="I16" s="519"/>
      <c r="J16" s="519"/>
      <c r="K16" s="519"/>
      <c r="L16" s="519"/>
      <c r="M16" s="519"/>
      <c r="N16" s="519"/>
      <c r="O16" s="519"/>
      <c r="P16" s="519"/>
      <c r="Q16" s="519"/>
      <c r="R16" s="519"/>
      <c r="S16" s="519"/>
      <c r="T16" s="519"/>
      <c r="U16" s="519"/>
      <c r="V16" s="519"/>
      <c r="W16" s="519"/>
      <c r="X16" s="519"/>
      <c r="Y16" s="519"/>
      <c r="Z16" s="519"/>
      <c r="AA16" s="519"/>
      <c r="AB16" s="519"/>
      <c r="AC16" s="520"/>
      <c r="AD16" s="198"/>
      <c r="AE16" s="489"/>
      <c r="AF16" s="489"/>
      <c r="AG16" s="489"/>
      <c r="AH16" s="489"/>
      <c r="AI16" s="489"/>
      <c r="AJ16" s="489"/>
      <c r="AK16" s="489"/>
      <c r="AL16" s="512" t="str">
        <f>IF($M$66=0,"","("&amp;$M$66&amp;"％)")</f>
        <v>(10％)</v>
      </c>
      <c r="AM16" s="512"/>
      <c r="AN16" s="512"/>
      <c r="AO16" s="195" t="s">
        <v>8</v>
      </c>
      <c r="AP16" s="476" t="str">
        <f>IF(AND(SUM(GT401:GT411)&lt;&gt;0,SUM(GS401:GS411),AT61&lt;&gt;0),"計算不能",GT413)</f>
        <v/>
      </c>
      <c r="AQ16" s="476"/>
      <c r="AR16" s="476"/>
      <c r="AS16" s="476"/>
      <c r="AT16" s="476"/>
      <c r="AU16" s="476"/>
      <c r="AV16" s="476"/>
      <c r="AW16" s="476"/>
      <c r="AX16" s="476"/>
      <c r="AY16" s="476"/>
      <c r="AZ16" s="476"/>
      <c r="BA16" s="199"/>
    </row>
    <row r="17" spans="2:129" ht="19.5" customHeight="1" thickBot="1" x14ac:dyDescent="0.45">
      <c r="B17" s="480"/>
      <c r="C17" s="481"/>
      <c r="D17" s="481"/>
      <c r="E17" s="482"/>
      <c r="F17" s="521"/>
      <c r="G17" s="522"/>
      <c r="H17" s="522"/>
      <c r="I17" s="522"/>
      <c r="J17" s="522"/>
      <c r="K17" s="522"/>
      <c r="L17" s="522"/>
      <c r="M17" s="522"/>
      <c r="N17" s="522"/>
      <c r="O17" s="522"/>
      <c r="P17" s="522"/>
      <c r="Q17" s="522"/>
      <c r="R17" s="522"/>
      <c r="S17" s="522"/>
      <c r="T17" s="522"/>
      <c r="U17" s="522"/>
      <c r="V17" s="522"/>
      <c r="W17" s="522"/>
      <c r="X17" s="522"/>
      <c r="Y17" s="522"/>
      <c r="Z17" s="522"/>
      <c r="AA17" s="522"/>
      <c r="AB17" s="522"/>
      <c r="AC17" s="523"/>
      <c r="AD17" s="198"/>
      <c r="AE17" s="436" t="s">
        <v>44</v>
      </c>
      <c r="AF17" s="436"/>
      <c r="AG17" s="436"/>
      <c r="AH17" s="436"/>
      <c r="AI17" s="436"/>
      <c r="AJ17" s="436"/>
      <c r="AK17" s="436"/>
      <c r="AL17" s="436"/>
      <c r="AM17" s="200"/>
      <c r="AN17" s="201"/>
      <c r="AO17" s="202" t="s">
        <v>8</v>
      </c>
      <c r="AP17" s="437" t="str">
        <f>IF($M$66=0,$AT$67,IF(SUM($AP$13:$AZ$16)=0,"",SUM($AP$13:$AZ$16)))</f>
        <v/>
      </c>
      <c r="AQ17" s="437"/>
      <c r="AR17" s="437"/>
      <c r="AS17" s="437"/>
      <c r="AT17" s="437"/>
      <c r="AU17" s="437"/>
      <c r="AV17" s="437"/>
      <c r="AW17" s="437"/>
      <c r="AX17" s="437"/>
      <c r="AY17" s="437"/>
      <c r="AZ17" s="437"/>
      <c r="BA17" s="201"/>
    </row>
    <row r="18" spans="2:129" ht="6.95" customHeight="1" thickBot="1" x14ac:dyDescent="0.45">
      <c r="B18" s="101"/>
      <c r="C18" s="203"/>
      <c r="D18" s="203"/>
      <c r="E18" s="203"/>
      <c r="F18" s="204"/>
      <c r="G18" s="203"/>
      <c r="H18" s="203"/>
      <c r="I18" s="203"/>
      <c r="J18" s="203"/>
      <c r="K18" s="203"/>
      <c r="L18" s="203"/>
      <c r="M18" s="203"/>
      <c r="N18" s="203"/>
      <c r="O18" s="203"/>
      <c r="P18" s="203"/>
      <c r="Q18" s="203"/>
      <c r="R18" s="203"/>
      <c r="S18" s="203"/>
      <c r="T18" s="203"/>
      <c r="U18" s="203"/>
      <c r="V18" s="203"/>
      <c r="W18" s="203"/>
      <c r="X18" s="203"/>
      <c r="Y18" s="203"/>
      <c r="Z18" s="203"/>
      <c r="AA18" s="203"/>
      <c r="AB18" s="205"/>
      <c r="AC18" s="102"/>
      <c r="AD18" s="102"/>
      <c r="AE18" s="102"/>
      <c r="AF18" s="102"/>
      <c r="AG18" s="102"/>
      <c r="AH18" s="102"/>
      <c r="AI18" s="206"/>
      <c r="AJ18" s="206"/>
      <c r="AK18" s="206"/>
      <c r="AL18" s="207"/>
      <c r="AM18" s="207"/>
      <c r="AN18" s="207"/>
      <c r="AO18" s="207"/>
      <c r="AP18" s="207"/>
      <c r="AQ18" s="207"/>
      <c r="AR18" s="207"/>
      <c r="AS18" s="207"/>
      <c r="AT18" s="207"/>
      <c r="AU18" s="207"/>
      <c r="AV18" s="207"/>
      <c r="AW18" s="207"/>
      <c r="AX18" s="206"/>
      <c r="AY18" s="206"/>
      <c r="AZ18" s="206"/>
      <c r="BA18" s="206"/>
    </row>
    <row r="19" spans="2:129" ht="8.25" customHeight="1" thickTop="1" x14ac:dyDescent="0.4">
      <c r="B19" s="208"/>
      <c r="C19" s="421" t="s">
        <v>10</v>
      </c>
      <c r="D19" s="421"/>
      <c r="E19" s="421"/>
      <c r="F19" s="421"/>
      <c r="G19" s="421"/>
      <c r="H19" s="421"/>
      <c r="I19" s="421"/>
      <c r="J19" s="421"/>
      <c r="K19" s="421"/>
      <c r="L19" s="2"/>
      <c r="M19" s="209"/>
      <c r="N19" s="438" t="s">
        <v>47</v>
      </c>
      <c r="O19" s="438"/>
      <c r="P19" s="438"/>
      <c r="Q19" s="438"/>
      <c r="R19" s="438"/>
      <c r="S19" s="438"/>
      <c r="T19" s="438"/>
      <c r="U19" s="210"/>
      <c r="V19" s="438" t="s">
        <v>51</v>
      </c>
      <c r="W19" s="438"/>
      <c r="X19" s="438"/>
      <c r="Y19" s="438"/>
      <c r="Z19" s="210"/>
      <c r="AA19" s="438" t="s">
        <v>32</v>
      </c>
      <c r="AB19" s="438"/>
      <c r="AC19" s="438"/>
      <c r="AD19" s="438"/>
      <c r="AE19" s="438"/>
      <c r="AF19" s="438"/>
      <c r="AG19" s="438"/>
      <c r="AH19" s="438"/>
      <c r="AI19" s="438"/>
      <c r="AJ19" s="209"/>
      <c r="AK19" s="18"/>
      <c r="AL19" s="209"/>
      <c r="AM19" s="209"/>
      <c r="AN19" s="209"/>
      <c r="AO19" s="209"/>
      <c r="AP19" s="209"/>
      <c r="AQ19" s="209"/>
      <c r="AR19" s="209"/>
      <c r="AS19" s="209"/>
      <c r="AT19" s="209"/>
      <c r="AU19" s="209"/>
      <c r="AV19" s="209"/>
      <c r="AW19" s="209"/>
      <c r="AX19" s="210"/>
      <c r="AY19" s="210"/>
      <c r="AZ19" s="210"/>
      <c r="BA19" s="211"/>
    </row>
    <row r="20" spans="2:129" ht="8.25" customHeight="1" thickBot="1" x14ac:dyDescent="0.45">
      <c r="B20" s="212"/>
      <c r="C20" s="421"/>
      <c r="D20" s="421"/>
      <c r="E20" s="421"/>
      <c r="F20" s="421"/>
      <c r="G20" s="421"/>
      <c r="H20" s="421"/>
      <c r="I20" s="421"/>
      <c r="J20" s="421"/>
      <c r="K20" s="421"/>
      <c r="L20" s="2"/>
      <c r="M20" s="18"/>
      <c r="N20" s="421"/>
      <c r="O20" s="421"/>
      <c r="P20" s="421"/>
      <c r="Q20" s="421"/>
      <c r="R20" s="421"/>
      <c r="S20" s="421"/>
      <c r="T20" s="421"/>
      <c r="U20" s="2"/>
      <c r="V20" s="421"/>
      <c r="W20" s="421"/>
      <c r="X20" s="421"/>
      <c r="Y20" s="421"/>
      <c r="Z20" s="2"/>
      <c r="AA20" s="421"/>
      <c r="AB20" s="421"/>
      <c r="AC20" s="421"/>
      <c r="AD20" s="421"/>
      <c r="AE20" s="421"/>
      <c r="AF20" s="421"/>
      <c r="AG20" s="421"/>
      <c r="AH20" s="421"/>
      <c r="AI20" s="421"/>
      <c r="AJ20" s="18"/>
      <c r="AK20" s="18"/>
      <c r="AL20" s="18"/>
      <c r="AM20" s="18"/>
      <c r="AN20" s="18"/>
      <c r="AO20" s="18"/>
      <c r="AP20" s="18"/>
      <c r="AQ20" s="18"/>
      <c r="AR20" s="18"/>
      <c r="AS20" s="18"/>
      <c r="AT20" s="18"/>
      <c r="AU20" s="18"/>
      <c r="AV20" s="18"/>
      <c r="AW20" s="18"/>
      <c r="AX20" s="2"/>
      <c r="AY20" s="2"/>
      <c r="AZ20" s="2"/>
      <c r="BA20" s="213"/>
    </row>
    <row r="21" spans="2:129" ht="10.5" customHeight="1" x14ac:dyDescent="0.4">
      <c r="B21" s="212"/>
      <c r="C21" s="517"/>
      <c r="D21" s="517"/>
      <c r="E21" s="439" t="s">
        <v>27</v>
      </c>
      <c r="F21" s="517"/>
      <c r="G21" s="517"/>
      <c r="H21" s="517"/>
      <c r="I21" s="439" t="s">
        <v>27</v>
      </c>
      <c r="J21" s="517"/>
      <c r="K21" s="517"/>
      <c r="L21" s="2"/>
      <c r="M21" s="214"/>
      <c r="N21" s="516"/>
      <c r="O21" s="516"/>
      <c r="P21" s="516"/>
      <c r="Q21" s="516"/>
      <c r="R21" s="439" t="s">
        <v>27</v>
      </c>
      <c r="S21" s="516"/>
      <c r="T21" s="516"/>
      <c r="U21" s="2"/>
      <c r="V21" s="2"/>
      <c r="W21" s="539"/>
      <c r="X21" s="540"/>
      <c r="Y21" s="451" t="s">
        <v>54</v>
      </c>
      <c r="Z21" s="452"/>
      <c r="AA21" s="524"/>
      <c r="AB21" s="525"/>
      <c r="AC21" s="526"/>
      <c r="AD21" s="352" t="s">
        <v>27</v>
      </c>
      <c r="AE21" s="524"/>
      <c r="AF21" s="526"/>
      <c r="AG21" s="352" t="s">
        <v>27</v>
      </c>
      <c r="AH21" s="530"/>
      <c r="AI21" s="531"/>
      <c r="AJ21" s="2"/>
      <c r="AK21" s="2"/>
      <c r="AL21" s="2"/>
      <c r="AM21" s="2"/>
      <c r="AN21" s="2"/>
      <c r="AO21" s="2"/>
      <c r="AP21" s="2"/>
      <c r="AQ21" s="2"/>
      <c r="AR21" s="2"/>
      <c r="AS21" s="2"/>
      <c r="AT21" s="2"/>
      <c r="AU21" s="2"/>
      <c r="AV21" s="421" t="s">
        <v>46</v>
      </c>
      <c r="AW21" s="421"/>
      <c r="AX21" s="421"/>
      <c r="AY21" s="421"/>
      <c r="AZ21" s="421"/>
      <c r="BA21" s="422"/>
    </row>
    <row r="22" spans="2:129" ht="10.5" customHeight="1" thickBot="1" x14ac:dyDescent="0.45">
      <c r="B22" s="212"/>
      <c r="C22" s="517"/>
      <c r="D22" s="517"/>
      <c r="E22" s="440"/>
      <c r="F22" s="517"/>
      <c r="G22" s="517"/>
      <c r="H22" s="517"/>
      <c r="I22" s="440"/>
      <c r="J22" s="517"/>
      <c r="K22" s="517"/>
      <c r="L22" s="2"/>
      <c r="M22" s="2"/>
      <c r="N22" s="516"/>
      <c r="O22" s="516"/>
      <c r="P22" s="516"/>
      <c r="Q22" s="516"/>
      <c r="R22" s="440"/>
      <c r="S22" s="516"/>
      <c r="T22" s="516"/>
      <c r="U22" s="2"/>
      <c r="V22" s="2"/>
      <c r="W22" s="541"/>
      <c r="X22" s="542"/>
      <c r="Y22" s="451"/>
      <c r="Z22" s="452"/>
      <c r="AA22" s="527"/>
      <c r="AB22" s="528"/>
      <c r="AC22" s="529"/>
      <c r="AD22" s="446"/>
      <c r="AE22" s="527"/>
      <c r="AF22" s="529"/>
      <c r="AG22" s="446"/>
      <c r="AH22" s="532"/>
      <c r="AI22" s="533"/>
      <c r="AJ22" s="191"/>
      <c r="AK22" s="191"/>
      <c r="AL22" s="2"/>
      <c r="AM22" s="191"/>
      <c r="AN22" s="191"/>
      <c r="AO22" s="191"/>
      <c r="AP22" s="191"/>
      <c r="AQ22" s="191"/>
      <c r="AR22" s="191"/>
      <c r="AS22" s="191"/>
      <c r="AT22" s="191"/>
      <c r="AU22" s="191"/>
      <c r="AV22" s="191"/>
      <c r="AW22" s="536" t="s">
        <v>48</v>
      </c>
      <c r="AX22" s="537"/>
      <c r="AY22" s="537"/>
      <c r="AZ22" s="538"/>
      <c r="BA22" s="213"/>
    </row>
    <row r="23" spans="2:129" ht="3.75" customHeight="1" x14ac:dyDescent="0.4">
      <c r="B23" s="212"/>
      <c r="C23" s="101"/>
      <c r="D23" s="101"/>
      <c r="E23" s="101"/>
      <c r="F23" s="101"/>
      <c r="G23" s="101"/>
      <c r="H23" s="101"/>
      <c r="I23" s="101"/>
      <c r="J23" s="101"/>
      <c r="K23" s="101"/>
      <c r="L23" s="2"/>
      <c r="M23" s="101"/>
      <c r="N23" s="101"/>
      <c r="O23" s="101"/>
      <c r="P23" s="101"/>
      <c r="Q23" s="101"/>
      <c r="R23" s="101"/>
      <c r="S23" s="101"/>
      <c r="T23" s="101"/>
      <c r="U23" s="101"/>
      <c r="V23" s="101"/>
      <c r="W23" s="2"/>
      <c r="X23" s="101"/>
      <c r="Y23" s="101"/>
      <c r="Z23" s="101"/>
      <c r="AA23" s="101"/>
      <c r="AB23" s="2"/>
      <c r="AC23" s="4"/>
      <c r="AD23" s="4"/>
      <c r="AE23" s="4"/>
      <c r="AF23" s="101"/>
      <c r="AG23" s="4"/>
      <c r="AH23" s="4"/>
      <c r="AI23" s="101"/>
      <c r="AJ23" s="4"/>
      <c r="AK23" s="4"/>
      <c r="AL23" s="101"/>
      <c r="AM23" s="101"/>
      <c r="AN23" s="101"/>
      <c r="AO23" s="101"/>
      <c r="AP23" s="101"/>
      <c r="AQ23" s="101"/>
      <c r="AR23" s="101"/>
      <c r="AS23" s="101"/>
      <c r="AT23" s="101"/>
      <c r="AU23" s="101"/>
      <c r="AV23" s="101"/>
      <c r="AW23" s="101"/>
      <c r="AX23" s="101"/>
      <c r="AY23" s="101"/>
      <c r="AZ23" s="101"/>
      <c r="BA23" s="213"/>
    </row>
    <row r="24" spans="2:129" ht="11.45" customHeight="1" x14ac:dyDescent="0.4">
      <c r="B24" s="453" t="s">
        <v>12</v>
      </c>
      <c r="C24" s="455" t="s">
        <v>13</v>
      </c>
      <c r="D24" s="339" t="s">
        <v>14</v>
      </c>
      <c r="E24" s="340"/>
      <c r="F24" s="340"/>
      <c r="G24" s="340"/>
      <c r="H24" s="340"/>
      <c r="I24" s="340"/>
      <c r="J24" s="340"/>
      <c r="K24" s="340"/>
      <c r="L24" s="340"/>
      <c r="M24" s="340"/>
      <c r="N24" s="340"/>
      <c r="O24" s="340"/>
      <c r="P24" s="340"/>
      <c r="Q24" s="340"/>
      <c r="R24" s="340"/>
      <c r="S24" s="457" t="s">
        <v>57</v>
      </c>
      <c r="T24" s="444" t="s">
        <v>30</v>
      </c>
      <c r="U24" s="445"/>
      <c r="V24" s="445"/>
      <c r="W24" s="445"/>
      <c r="X24" s="445"/>
      <c r="Y24" s="445"/>
      <c r="Z24" s="445"/>
      <c r="AA24" s="445"/>
      <c r="AB24" s="445"/>
      <c r="AC24" s="445"/>
      <c r="AD24" s="445"/>
      <c r="AE24" s="445"/>
      <c r="AF24" s="445"/>
      <c r="AG24" s="445"/>
      <c r="AH24" s="445"/>
      <c r="AI24" s="445"/>
      <c r="AJ24" s="467" t="s">
        <v>11</v>
      </c>
      <c r="AK24" s="445"/>
      <c r="AL24" s="445"/>
      <c r="AM24" s="445"/>
      <c r="AN24" s="445"/>
      <c r="AO24" s="445"/>
      <c r="AP24" s="445"/>
      <c r="AQ24" s="445"/>
      <c r="AR24" s="445"/>
      <c r="AS24" s="445"/>
      <c r="AT24" s="445"/>
      <c r="AU24" s="445"/>
      <c r="AV24" s="445"/>
      <c r="AW24" s="445"/>
      <c r="AX24" s="445"/>
      <c r="AY24" s="445"/>
      <c r="AZ24" s="445"/>
      <c r="BA24" s="468"/>
      <c r="BB24" s="420"/>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row>
    <row r="25" spans="2:129" ht="11.45" customHeight="1" x14ac:dyDescent="0.4">
      <c r="B25" s="454"/>
      <c r="C25" s="456"/>
      <c r="D25" s="259"/>
      <c r="E25" s="260"/>
      <c r="F25" s="260"/>
      <c r="G25" s="260"/>
      <c r="H25" s="260"/>
      <c r="I25" s="260"/>
      <c r="J25" s="260"/>
      <c r="K25" s="260"/>
      <c r="L25" s="260"/>
      <c r="M25" s="260"/>
      <c r="N25" s="260"/>
      <c r="O25" s="260"/>
      <c r="P25" s="260"/>
      <c r="Q25" s="260"/>
      <c r="R25" s="260"/>
      <c r="S25" s="458"/>
      <c r="T25" s="426" t="s">
        <v>15</v>
      </c>
      <c r="U25" s="427"/>
      <c r="V25" s="427"/>
      <c r="W25" s="428"/>
      <c r="X25" s="424" t="s">
        <v>21</v>
      </c>
      <c r="Y25" s="425"/>
      <c r="Z25" s="426" t="s">
        <v>16</v>
      </c>
      <c r="AA25" s="427"/>
      <c r="AB25" s="427"/>
      <c r="AC25" s="428"/>
      <c r="AD25" s="426" t="s">
        <v>85</v>
      </c>
      <c r="AE25" s="427"/>
      <c r="AF25" s="427"/>
      <c r="AG25" s="427"/>
      <c r="AH25" s="427"/>
      <c r="AI25" s="442"/>
      <c r="AJ25" s="443" t="s">
        <v>17</v>
      </c>
      <c r="AK25" s="428"/>
      <c r="AL25" s="426" t="s">
        <v>15</v>
      </c>
      <c r="AM25" s="427"/>
      <c r="AN25" s="427"/>
      <c r="AO25" s="428"/>
      <c r="AP25" s="424" t="s">
        <v>21</v>
      </c>
      <c r="AQ25" s="425"/>
      <c r="AR25" s="426" t="s">
        <v>16</v>
      </c>
      <c r="AS25" s="427"/>
      <c r="AT25" s="427"/>
      <c r="AU25" s="428"/>
      <c r="AV25" s="426" t="s">
        <v>86</v>
      </c>
      <c r="AW25" s="427"/>
      <c r="AX25" s="427"/>
      <c r="AY25" s="427"/>
      <c r="AZ25" s="427"/>
      <c r="BA25" s="429"/>
      <c r="BB25" s="420"/>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row>
    <row r="26" spans="2:129" ht="11.45" customHeight="1" x14ac:dyDescent="0.4">
      <c r="B26" s="543"/>
      <c r="C26" s="545"/>
      <c r="D26" s="547"/>
      <c r="E26" s="548"/>
      <c r="F26" s="548"/>
      <c r="G26" s="548"/>
      <c r="H26" s="548"/>
      <c r="I26" s="548"/>
      <c r="J26" s="548"/>
      <c r="K26" s="548"/>
      <c r="L26" s="548"/>
      <c r="M26" s="548"/>
      <c r="N26" s="548"/>
      <c r="O26" s="548"/>
      <c r="P26" s="548"/>
      <c r="Q26" s="548"/>
      <c r="R26" s="549"/>
      <c r="S26" s="553" t="s">
        <v>45</v>
      </c>
      <c r="T26" s="555"/>
      <c r="U26" s="556"/>
      <c r="V26" s="556"/>
      <c r="W26" s="557"/>
      <c r="X26" s="561"/>
      <c r="Y26" s="562"/>
      <c r="Z26" s="565"/>
      <c r="AA26" s="566"/>
      <c r="AB26" s="566"/>
      <c r="AC26" s="567"/>
      <c r="AD26" s="399" t="str">
        <f>IF(T26*Z26=0,"",IF($AW$22="切り捨て",ROUNDDOWN(T26*Z26,0),IF($AW$22="四捨五入",ROUND(T26*Z26,0),IF($AW$22="切り上げ",ROUNDUP(T26*Z26,0),""))))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IF(AL26*AR26=0,"",IF($AW$22="切り捨て",ROUNDDOWN(AL26*AR26,0),IF($AW$22="四捨五入",ROUND(AL26*AR26,0),IF($AW$22="切り上げ",ROUNDUP(AL26*AR26,0),""))))</f>
        <v/>
      </c>
      <c r="AW26" s="400"/>
      <c r="AX26" s="400"/>
      <c r="AY26" s="400"/>
      <c r="AZ26" s="400"/>
      <c r="BA26" s="401"/>
      <c r="BB26" s="62"/>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c r="DO26" s="216"/>
      <c r="DP26" s="216"/>
      <c r="DQ26" s="216"/>
      <c r="DR26" s="216"/>
      <c r="DS26" s="216"/>
      <c r="DT26" s="216"/>
      <c r="DU26" s="216"/>
      <c r="DV26" s="216"/>
      <c r="DW26" s="217"/>
      <c r="DX26" s="218"/>
      <c r="DY26" s="218"/>
    </row>
    <row r="27" spans="2:129" ht="11.45" customHeight="1" x14ac:dyDescent="0.4">
      <c r="B27" s="544"/>
      <c r="C27" s="546"/>
      <c r="D27" s="550"/>
      <c r="E27" s="551"/>
      <c r="F27" s="551"/>
      <c r="G27" s="551"/>
      <c r="H27" s="551"/>
      <c r="I27" s="551"/>
      <c r="J27" s="551"/>
      <c r="K27" s="551"/>
      <c r="L27" s="551"/>
      <c r="M27" s="551"/>
      <c r="N27" s="551"/>
      <c r="O27" s="551"/>
      <c r="P27" s="551"/>
      <c r="Q27" s="551"/>
      <c r="R27" s="552"/>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62"/>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6"/>
      <c r="DQ27" s="216"/>
      <c r="DR27" s="216"/>
      <c r="DS27" s="216"/>
      <c r="DT27" s="216"/>
      <c r="DU27" s="216"/>
      <c r="DV27" s="216"/>
      <c r="DW27" s="218"/>
      <c r="DX27" s="218"/>
      <c r="DY27" s="218"/>
    </row>
    <row r="28" spans="2:129" ht="11.45" customHeight="1" x14ac:dyDescent="0.4">
      <c r="B28" s="543"/>
      <c r="C28" s="545"/>
      <c r="D28" s="547"/>
      <c r="E28" s="548"/>
      <c r="F28" s="548"/>
      <c r="G28" s="548"/>
      <c r="H28" s="548"/>
      <c r="I28" s="548"/>
      <c r="J28" s="548"/>
      <c r="K28" s="548"/>
      <c r="L28" s="548"/>
      <c r="M28" s="548"/>
      <c r="N28" s="548"/>
      <c r="O28" s="548"/>
      <c r="P28" s="548"/>
      <c r="Q28" s="548"/>
      <c r="R28" s="549"/>
      <c r="S28" s="553" t="s">
        <v>45</v>
      </c>
      <c r="T28" s="555"/>
      <c r="U28" s="556"/>
      <c r="V28" s="556"/>
      <c r="W28" s="557"/>
      <c r="X28" s="561"/>
      <c r="Y28" s="562"/>
      <c r="Z28" s="565"/>
      <c r="AA28" s="566"/>
      <c r="AB28" s="566"/>
      <c r="AC28" s="567"/>
      <c r="AD28" s="399" t="str">
        <f>IF(T28*Z28=0,"",IF($AW$22="切り捨て",ROUNDDOWN(T28*Z28,0),IF($AW$22="四捨五入",ROUND(T28*Z28,0),IF($AW$22="切り上げ",ROUNDUP(T28*Z28,0),""))))</f>
        <v/>
      </c>
      <c r="AE28" s="400"/>
      <c r="AF28" s="400"/>
      <c r="AG28" s="400"/>
      <c r="AH28" s="400"/>
      <c r="AI28" s="414"/>
      <c r="AJ28" s="571"/>
      <c r="AK28" s="572"/>
      <c r="AL28" s="555"/>
      <c r="AM28" s="556"/>
      <c r="AN28" s="556"/>
      <c r="AO28" s="557"/>
      <c r="AP28" s="561"/>
      <c r="AQ28" s="562"/>
      <c r="AR28" s="565"/>
      <c r="AS28" s="566"/>
      <c r="AT28" s="566"/>
      <c r="AU28" s="567"/>
      <c r="AV28" s="399" t="str">
        <f t="shared" ref="AV28" si="0">IF(AL28*AR28=0,"",IF($AW$22="切り捨て",ROUNDDOWN(AL28*AR28,0),IF($AW$22="四捨五入",ROUND(AL28*AR28,0),IF($AW$22="切り上げ",ROUNDUP(AL28*AR28,0),""))))</f>
        <v/>
      </c>
      <c r="AW28" s="400"/>
      <c r="AX28" s="400"/>
      <c r="AY28" s="400"/>
      <c r="AZ28" s="400"/>
      <c r="BA28" s="401"/>
      <c r="BB28" s="62"/>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row>
    <row r="29" spans="2:129" ht="11.45" customHeight="1" x14ac:dyDescent="0.4">
      <c r="B29" s="544"/>
      <c r="C29" s="546"/>
      <c r="D29" s="550"/>
      <c r="E29" s="551"/>
      <c r="F29" s="551"/>
      <c r="G29" s="551"/>
      <c r="H29" s="551"/>
      <c r="I29" s="551"/>
      <c r="J29" s="551"/>
      <c r="K29" s="551"/>
      <c r="L29" s="551"/>
      <c r="M29" s="551"/>
      <c r="N29" s="551"/>
      <c r="O29" s="551"/>
      <c r="P29" s="551"/>
      <c r="Q29" s="551"/>
      <c r="R29" s="552"/>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62"/>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row>
    <row r="30" spans="2:129" ht="11.45" customHeight="1" x14ac:dyDescent="0.4">
      <c r="B30" s="543"/>
      <c r="C30" s="545"/>
      <c r="D30" s="547"/>
      <c r="E30" s="548"/>
      <c r="F30" s="548"/>
      <c r="G30" s="548"/>
      <c r="H30" s="548"/>
      <c r="I30" s="548"/>
      <c r="J30" s="548"/>
      <c r="K30" s="548"/>
      <c r="L30" s="548"/>
      <c r="M30" s="548"/>
      <c r="N30" s="548"/>
      <c r="O30" s="548"/>
      <c r="P30" s="548"/>
      <c r="Q30" s="548"/>
      <c r="R30" s="549"/>
      <c r="S30" s="553" t="s">
        <v>45</v>
      </c>
      <c r="T30" s="555"/>
      <c r="U30" s="556"/>
      <c r="V30" s="556"/>
      <c r="W30" s="557"/>
      <c r="X30" s="561"/>
      <c r="Y30" s="562"/>
      <c r="Z30" s="565"/>
      <c r="AA30" s="566"/>
      <c r="AB30" s="566"/>
      <c r="AC30" s="567"/>
      <c r="AD30" s="399" t="str">
        <f t="shared" ref="AD30" si="1">IF(T30*Z30=0,"",IF($AW$22="切り捨て",ROUNDDOWN(T30*Z30,0),IF($AW$22="四捨五入",ROUND(T30*Z30,0),IF($AW$22="切り上げ",ROUNDUP(T30*Z30,0),""))))</f>
        <v/>
      </c>
      <c r="AE30" s="400"/>
      <c r="AF30" s="400"/>
      <c r="AG30" s="400"/>
      <c r="AH30" s="400"/>
      <c r="AI30" s="414"/>
      <c r="AJ30" s="571"/>
      <c r="AK30" s="572"/>
      <c r="AL30" s="555"/>
      <c r="AM30" s="556"/>
      <c r="AN30" s="556"/>
      <c r="AO30" s="557"/>
      <c r="AP30" s="561"/>
      <c r="AQ30" s="562"/>
      <c r="AR30" s="565"/>
      <c r="AS30" s="566"/>
      <c r="AT30" s="566"/>
      <c r="AU30" s="567"/>
      <c r="AV30" s="399" t="str">
        <f t="shared" ref="AV30" si="2">IF(AL30*AR30=0,"",IF($AW$22="切り捨て",ROUNDDOWN(AL30*AR30,0),IF($AW$22="四捨五入",ROUND(AL30*AR30,0),IF($AW$22="切り上げ",ROUNDUP(AL30*AR30,0),""))))</f>
        <v/>
      </c>
      <c r="AW30" s="400"/>
      <c r="AX30" s="400"/>
      <c r="AY30" s="400"/>
      <c r="AZ30" s="400"/>
      <c r="BA30" s="401"/>
      <c r="BB30" s="62"/>
      <c r="BC30" s="219"/>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row>
    <row r="31" spans="2:129" ht="11.45" customHeight="1" x14ac:dyDescent="0.4">
      <c r="B31" s="544"/>
      <c r="C31" s="546"/>
      <c r="D31" s="550"/>
      <c r="E31" s="551"/>
      <c r="F31" s="551"/>
      <c r="G31" s="551"/>
      <c r="H31" s="551"/>
      <c r="I31" s="551"/>
      <c r="J31" s="551"/>
      <c r="K31" s="551"/>
      <c r="L31" s="551"/>
      <c r="M31" s="551"/>
      <c r="N31" s="551"/>
      <c r="O31" s="551"/>
      <c r="P31" s="551"/>
      <c r="Q31" s="551"/>
      <c r="R31" s="552"/>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62"/>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row>
    <row r="32" spans="2:129" ht="11.45" customHeight="1" x14ac:dyDescent="0.4">
      <c r="B32" s="543"/>
      <c r="C32" s="545"/>
      <c r="D32" s="547"/>
      <c r="E32" s="548"/>
      <c r="F32" s="548"/>
      <c r="G32" s="548"/>
      <c r="H32" s="548"/>
      <c r="I32" s="548"/>
      <c r="J32" s="548"/>
      <c r="K32" s="548"/>
      <c r="L32" s="548"/>
      <c r="M32" s="548"/>
      <c r="N32" s="548"/>
      <c r="O32" s="548"/>
      <c r="P32" s="548"/>
      <c r="Q32" s="548"/>
      <c r="R32" s="549"/>
      <c r="S32" s="553" t="s">
        <v>45</v>
      </c>
      <c r="T32" s="555"/>
      <c r="U32" s="556"/>
      <c r="V32" s="556"/>
      <c r="W32" s="557"/>
      <c r="X32" s="561"/>
      <c r="Y32" s="562"/>
      <c r="Z32" s="565"/>
      <c r="AA32" s="566"/>
      <c r="AB32" s="566"/>
      <c r="AC32" s="567"/>
      <c r="AD32" s="399" t="str">
        <f t="shared" ref="AD32" si="3">IF(T32*Z32=0,"",IF($AW$22="切り捨て",ROUNDDOWN(T32*Z32,0),IF($AW$22="四捨五入",ROUND(T32*Z32,0),IF($AW$22="切り上げ",ROUNDUP(T32*Z32,0),""))))</f>
        <v/>
      </c>
      <c r="AE32" s="400"/>
      <c r="AF32" s="400"/>
      <c r="AG32" s="400"/>
      <c r="AH32" s="400"/>
      <c r="AI32" s="414"/>
      <c r="AJ32" s="571"/>
      <c r="AK32" s="572"/>
      <c r="AL32" s="555"/>
      <c r="AM32" s="556"/>
      <c r="AN32" s="556"/>
      <c r="AO32" s="557"/>
      <c r="AP32" s="561"/>
      <c r="AQ32" s="562"/>
      <c r="AR32" s="565"/>
      <c r="AS32" s="566"/>
      <c r="AT32" s="566"/>
      <c r="AU32" s="567"/>
      <c r="AV32" s="399" t="str">
        <f t="shared" ref="AV32" si="4">IF(AL32*AR32=0,"",IF($AW$22="切り捨て",ROUNDDOWN(AL32*AR32,0),IF($AW$22="四捨五入",ROUND(AL32*AR32,0),IF($AW$22="切り上げ",ROUNDUP(AL32*AR32,0),""))))</f>
        <v/>
      </c>
      <c r="AW32" s="400"/>
      <c r="AX32" s="400"/>
      <c r="AY32" s="400"/>
      <c r="AZ32" s="400"/>
      <c r="BA32" s="401"/>
      <c r="BB32" s="62"/>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row>
    <row r="33" spans="2:126" ht="11.45" customHeight="1" x14ac:dyDescent="0.4">
      <c r="B33" s="544"/>
      <c r="C33" s="546"/>
      <c r="D33" s="550"/>
      <c r="E33" s="551"/>
      <c r="F33" s="551"/>
      <c r="G33" s="551"/>
      <c r="H33" s="551"/>
      <c r="I33" s="551"/>
      <c r="J33" s="551"/>
      <c r="K33" s="551"/>
      <c r="L33" s="551"/>
      <c r="M33" s="551"/>
      <c r="N33" s="551"/>
      <c r="O33" s="551"/>
      <c r="P33" s="551"/>
      <c r="Q33" s="551"/>
      <c r="R33" s="552"/>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62"/>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row>
    <row r="34" spans="2:126" ht="11.45" customHeight="1" x14ac:dyDescent="0.4">
      <c r="B34" s="543"/>
      <c r="C34" s="545"/>
      <c r="D34" s="547"/>
      <c r="E34" s="548"/>
      <c r="F34" s="548"/>
      <c r="G34" s="548"/>
      <c r="H34" s="548"/>
      <c r="I34" s="548"/>
      <c r="J34" s="548"/>
      <c r="K34" s="548"/>
      <c r="L34" s="548"/>
      <c r="M34" s="548"/>
      <c r="N34" s="548"/>
      <c r="O34" s="548"/>
      <c r="P34" s="548"/>
      <c r="Q34" s="548"/>
      <c r="R34" s="549"/>
      <c r="S34" s="553"/>
      <c r="T34" s="555"/>
      <c r="U34" s="556"/>
      <c r="V34" s="556"/>
      <c r="W34" s="557"/>
      <c r="X34" s="561"/>
      <c r="Y34" s="562"/>
      <c r="Z34" s="565"/>
      <c r="AA34" s="566"/>
      <c r="AB34" s="566"/>
      <c r="AC34" s="567"/>
      <c r="AD34" s="399" t="str">
        <f t="shared" ref="AD34" si="5">IF(T34*Z34=0,"",IF($AW$22="切り捨て",ROUNDDOWN(T34*Z34,0),IF($AW$22="四捨五入",ROUND(T34*Z34,0),IF($AW$22="切り上げ",ROUNDUP(T34*Z34,0),""))))</f>
        <v/>
      </c>
      <c r="AE34" s="400"/>
      <c r="AF34" s="400"/>
      <c r="AG34" s="400"/>
      <c r="AH34" s="400"/>
      <c r="AI34" s="414"/>
      <c r="AJ34" s="571"/>
      <c r="AK34" s="572"/>
      <c r="AL34" s="555"/>
      <c r="AM34" s="556"/>
      <c r="AN34" s="556"/>
      <c r="AO34" s="557"/>
      <c r="AP34" s="561"/>
      <c r="AQ34" s="562"/>
      <c r="AR34" s="565"/>
      <c r="AS34" s="566"/>
      <c r="AT34" s="566"/>
      <c r="AU34" s="567"/>
      <c r="AV34" s="399" t="str">
        <f t="shared" ref="AV34" si="6">IF(AL34*AR34=0,"",IF($AW$22="切り捨て",ROUNDDOWN(AL34*AR34,0),IF($AW$22="四捨五入",ROUND(AL34*AR34,0),IF($AW$22="切り上げ",ROUNDUP(AL34*AR34,0),""))))</f>
        <v/>
      </c>
      <c r="AW34" s="400"/>
      <c r="AX34" s="400"/>
      <c r="AY34" s="400"/>
      <c r="AZ34" s="400"/>
      <c r="BA34" s="401"/>
      <c r="BB34" s="62"/>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row>
    <row r="35" spans="2:126" ht="11.45" customHeight="1" x14ac:dyDescent="0.4">
      <c r="B35" s="544"/>
      <c r="C35" s="546"/>
      <c r="D35" s="550"/>
      <c r="E35" s="551"/>
      <c r="F35" s="551"/>
      <c r="G35" s="551"/>
      <c r="H35" s="551"/>
      <c r="I35" s="551"/>
      <c r="J35" s="551"/>
      <c r="K35" s="551"/>
      <c r="L35" s="551"/>
      <c r="M35" s="551"/>
      <c r="N35" s="551"/>
      <c r="O35" s="551"/>
      <c r="P35" s="551"/>
      <c r="Q35" s="551"/>
      <c r="R35" s="552"/>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62"/>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row>
    <row r="36" spans="2:126" ht="11.45" customHeight="1" x14ac:dyDescent="0.4">
      <c r="B36" s="543"/>
      <c r="C36" s="545"/>
      <c r="D36" s="547"/>
      <c r="E36" s="548"/>
      <c r="F36" s="548"/>
      <c r="G36" s="548"/>
      <c r="H36" s="548"/>
      <c r="I36" s="548"/>
      <c r="J36" s="548"/>
      <c r="K36" s="548"/>
      <c r="L36" s="548"/>
      <c r="M36" s="548"/>
      <c r="N36" s="548"/>
      <c r="O36" s="548"/>
      <c r="P36" s="548"/>
      <c r="Q36" s="548"/>
      <c r="R36" s="549"/>
      <c r="S36" s="553"/>
      <c r="T36" s="555"/>
      <c r="U36" s="556"/>
      <c r="V36" s="556"/>
      <c r="W36" s="557"/>
      <c r="X36" s="561"/>
      <c r="Y36" s="562"/>
      <c r="Z36" s="565"/>
      <c r="AA36" s="566"/>
      <c r="AB36" s="566"/>
      <c r="AC36" s="567"/>
      <c r="AD36" s="399" t="str">
        <f t="shared" ref="AD36" si="7">IF(T36*Z36=0,"",IF($AW$22="切り捨て",ROUNDDOWN(T36*Z36,0),IF($AW$22="四捨五入",ROUND(T36*Z36,0),IF($AW$22="切り上げ",ROUNDUP(T36*Z36,0),""))))</f>
        <v/>
      </c>
      <c r="AE36" s="400"/>
      <c r="AF36" s="400"/>
      <c r="AG36" s="400"/>
      <c r="AH36" s="400"/>
      <c r="AI36" s="414"/>
      <c r="AJ36" s="571"/>
      <c r="AK36" s="572"/>
      <c r="AL36" s="555"/>
      <c r="AM36" s="556"/>
      <c r="AN36" s="556"/>
      <c r="AO36" s="557"/>
      <c r="AP36" s="561"/>
      <c r="AQ36" s="562"/>
      <c r="AR36" s="565"/>
      <c r="AS36" s="566"/>
      <c r="AT36" s="566"/>
      <c r="AU36" s="567"/>
      <c r="AV36" s="399" t="str">
        <f t="shared" ref="AV36" si="8">IF(AL36*AR36=0,"",IF($AW$22="切り捨て",ROUNDDOWN(AL36*AR36,0),IF($AW$22="四捨五入",ROUND(AL36*AR36,0),IF($AW$22="切り上げ",ROUNDUP(AL36*AR36,0),""))))</f>
        <v/>
      </c>
      <c r="AW36" s="400"/>
      <c r="AX36" s="400"/>
      <c r="AY36" s="400"/>
      <c r="AZ36" s="400"/>
      <c r="BA36" s="401"/>
      <c r="BB36" s="62"/>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row>
    <row r="37" spans="2:126" ht="11.45" customHeight="1" x14ac:dyDescent="0.4">
      <c r="B37" s="544"/>
      <c r="C37" s="546"/>
      <c r="D37" s="550"/>
      <c r="E37" s="551"/>
      <c r="F37" s="551"/>
      <c r="G37" s="551"/>
      <c r="H37" s="551"/>
      <c r="I37" s="551"/>
      <c r="J37" s="551"/>
      <c r="K37" s="551"/>
      <c r="L37" s="551"/>
      <c r="M37" s="551"/>
      <c r="N37" s="551"/>
      <c r="O37" s="551"/>
      <c r="P37" s="551"/>
      <c r="Q37" s="551"/>
      <c r="R37" s="552"/>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62"/>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row>
    <row r="38" spans="2:126" ht="11.45" customHeight="1" x14ac:dyDescent="0.4">
      <c r="B38" s="543"/>
      <c r="C38" s="545"/>
      <c r="D38" s="547"/>
      <c r="E38" s="548"/>
      <c r="F38" s="548"/>
      <c r="G38" s="548"/>
      <c r="H38" s="548"/>
      <c r="I38" s="548"/>
      <c r="J38" s="548"/>
      <c r="K38" s="548"/>
      <c r="L38" s="548"/>
      <c r="M38" s="548"/>
      <c r="N38" s="548"/>
      <c r="O38" s="548"/>
      <c r="P38" s="548"/>
      <c r="Q38" s="548"/>
      <c r="R38" s="549"/>
      <c r="S38" s="553"/>
      <c r="T38" s="555"/>
      <c r="U38" s="556"/>
      <c r="V38" s="556"/>
      <c r="W38" s="557"/>
      <c r="X38" s="561"/>
      <c r="Y38" s="562"/>
      <c r="Z38" s="565"/>
      <c r="AA38" s="566"/>
      <c r="AB38" s="566"/>
      <c r="AC38" s="567"/>
      <c r="AD38" s="399" t="str">
        <f t="shared" ref="AD38" si="9">IF(T38*Z38=0,"",IF($AW$22="切り捨て",ROUNDDOWN(T38*Z38,0),IF($AW$22="四捨五入",ROUND(T38*Z38,0),IF($AW$22="切り上げ",ROUNDUP(T38*Z38,0),""))))</f>
        <v/>
      </c>
      <c r="AE38" s="400"/>
      <c r="AF38" s="400"/>
      <c r="AG38" s="400"/>
      <c r="AH38" s="400"/>
      <c r="AI38" s="414"/>
      <c r="AJ38" s="571"/>
      <c r="AK38" s="572"/>
      <c r="AL38" s="555"/>
      <c r="AM38" s="556"/>
      <c r="AN38" s="556"/>
      <c r="AO38" s="557"/>
      <c r="AP38" s="561"/>
      <c r="AQ38" s="562"/>
      <c r="AR38" s="565"/>
      <c r="AS38" s="566"/>
      <c r="AT38" s="566"/>
      <c r="AU38" s="567"/>
      <c r="AV38" s="399" t="str">
        <f t="shared" ref="AV38" si="10">IF(AL38*AR38=0,"",IF($AW$22="切り捨て",ROUNDDOWN(AL38*AR38,0),IF($AW$22="四捨五入",ROUND(AL38*AR38,0),IF($AW$22="切り上げ",ROUNDUP(AL38*AR38,0),""))))</f>
        <v/>
      </c>
      <c r="AW38" s="400"/>
      <c r="AX38" s="400"/>
      <c r="AY38" s="400"/>
      <c r="AZ38" s="400"/>
      <c r="BA38" s="401"/>
      <c r="BB38" s="62"/>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row>
    <row r="39" spans="2:126" ht="11.45" customHeight="1" x14ac:dyDescent="0.4">
      <c r="B39" s="544"/>
      <c r="C39" s="546"/>
      <c r="D39" s="550"/>
      <c r="E39" s="551"/>
      <c r="F39" s="551"/>
      <c r="G39" s="551"/>
      <c r="H39" s="551"/>
      <c r="I39" s="551"/>
      <c r="J39" s="551"/>
      <c r="K39" s="551"/>
      <c r="L39" s="551"/>
      <c r="M39" s="551"/>
      <c r="N39" s="551"/>
      <c r="O39" s="551"/>
      <c r="P39" s="551"/>
      <c r="Q39" s="551"/>
      <c r="R39" s="552"/>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62"/>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row>
    <row r="40" spans="2:126" ht="11.45" customHeight="1" x14ac:dyDescent="0.4">
      <c r="B40" s="543"/>
      <c r="C40" s="545"/>
      <c r="D40" s="547"/>
      <c r="E40" s="548"/>
      <c r="F40" s="548"/>
      <c r="G40" s="548"/>
      <c r="H40" s="548"/>
      <c r="I40" s="548"/>
      <c r="J40" s="548"/>
      <c r="K40" s="548"/>
      <c r="L40" s="548"/>
      <c r="M40" s="548"/>
      <c r="N40" s="548"/>
      <c r="O40" s="548"/>
      <c r="P40" s="548"/>
      <c r="Q40" s="548"/>
      <c r="R40" s="549"/>
      <c r="S40" s="553"/>
      <c r="T40" s="555"/>
      <c r="U40" s="556"/>
      <c r="V40" s="556"/>
      <c r="W40" s="557"/>
      <c r="X40" s="561"/>
      <c r="Y40" s="562"/>
      <c r="Z40" s="565"/>
      <c r="AA40" s="566"/>
      <c r="AB40" s="566"/>
      <c r="AC40" s="567"/>
      <c r="AD40" s="399" t="str">
        <f t="shared" ref="AD40" si="11">IF(T40*Z40=0,"",IF($AW$22="切り捨て",ROUNDDOWN(T40*Z40,0),IF($AW$22="四捨五入",ROUND(T40*Z40,0),IF($AW$22="切り上げ",ROUNDUP(T40*Z40,0),""))))</f>
        <v/>
      </c>
      <c r="AE40" s="400"/>
      <c r="AF40" s="400"/>
      <c r="AG40" s="400"/>
      <c r="AH40" s="400"/>
      <c r="AI40" s="414"/>
      <c r="AJ40" s="571"/>
      <c r="AK40" s="572"/>
      <c r="AL40" s="555"/>
      <c r="AM40" s="556"/>
      <c r="AN40" s="556"/>
      <c r="AO40" s="557"/>
      <c r="AP40" s="561"/>
      <c r="AQ40" s="562"/>
      <c r="AR40" s="565"/>
      <c r="AS40" s="566"/>
      <c r="AT40" s="566"/>
      <c r="AU40" s="567"/>
      <c r="AV40" s="399" t="str">
        <f t="shared" ref="AV40" si="12">IF(AL40*AR40=0,"",IF($AW$22="切り捨て",ROUNDDOWN(AL40*AR40,0),IF($AW$22="四捨五入",ROUND(AL40*AR40,0),IF($AW$22="切り上げ",ROUNDUP(AL40*AR40,0),""))))</f>
        <v/>
      </c>
      <c r="AW40" s="400"/>
      <c r="AX40" s="400"/>
      <c r="AY40" s="400"/>
      <c r="AZ40" s="400"/>
      <c r="BA40" s="401"/>
      <c r="BB40" s="62"/>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row>
    <row r="41" spans="2:126" ht="11.45" customHeight="1" x14ac:dyDescent="0.4">
      <c r="B41" s="544"/>
      <c r="C41" s="546"/>
      <c r="D41" s="550"/>
      <c r="E41" s="551"/>
      <c r="F41" s="551"/>
      <c r="G41" s="551"/>
      <c r="H41" s="551"/>
      <c r="I41" s="551"/>
      <c r="J41" s="551"/>
      <c r="K41" s="551"/>
      <c r="L41" s="551"/>
      <c r="M41" s="551"/>
      <c r="N41" s="551"/>
      <c r="O41" s="551"/>
      <c r="P41" s="551"/>
      <c r="Q41" s="551"/>
      <c r="R41" s="552"/>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62"/>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row>
    <row r="42" spans="2:126" ht="11.45" customHeight="1" x14ac:dyDescent="0.4">
      <c r="B42" s="543"/>
      <c r="C42" s="545"/>
      <c r="D42" s="547"/>
      <c r="E42" s="548"/>
      <c r="F42" s="548"/>
      <c r="G42" s="548"/>
      <c r="H42" s="548"/>
      <c r="I42" s="548"/>
      <c r="J42" s="548"/>
      <c r="K42" s="548"/>
      <c r="L42" s="548"/>
      <c r="M42" s="548"/>
      <c r="N42" s="548"/>
      <c r="O42" s="548"/>
      <c r="P42" s="548"/>
      <c r="Q42" s="548"/>
      <c r="R42" s="549"/>
      <c r="S42" s="553"/>
      <c r="T42" s="555"/>
      <c r="U42" s="556"/>
      <c r="V42" s="556"/>
      <c r="W42" s="557"/>
      <c r="X42" s="561"/>
      <c r="Y42" s="562"/>
      <c r="Z42" s="565"/>
      <c r="AA42" s="566"/>
      <c r="AB42" s="566"/>
      <c r="AC42" s="567"/>
      <c r="AD42" s="399" t="str">
        <f t="shared" ref="AD42" si="13">IF(T42*Z42=0,"",IF($AW$22="切り捨て",ROUNDDOWN(T42*Z42,0),IF($AW$22="四捨五入",ROUND(T42*Z42,0),IF($AW$22="切り上げ",ROUNDUP(T42*Z42,0),""))))</f>
        <v/>
      </c>
      <c r="AE42" s="400"/>
      <c r="AF42" s="400"/>
      <c r="AG42" s="400"/>
      <c r="AH42" s="400"/>
      <c r="AI42" s="414"/>
      <c r="AJ42" s="571"/>
      <c r="AK42" s="572"/>
      <c r="AL42" s="555"/>
      <c r="AM42" s="556"/>
      <c r="AN42" s="556"/>
      <c r="AO42" s="557"/>
      <c r="AP42" s="561"/>
      <c r="AQ42" s="562"/>
      <c r="AR42" s="565"/>
      <c r="AS42" s="566"/>
      <c r="AT42" s="566"/>
      <c r="AU42" s="567"/>
      <c r="AV42" s="399" t="str">
        <f t="shared" ref="AV42" si="14">IF(AL42*AR42=0,"",IF($AW$22="切り捨て",ROUNDDOWN(AL42*AR42,0),IF($AW$22="四捨五入",ROUND(AL42*AR42,0),IF($AW$22="切り上げ",ROUNDUP(AL42*AR42,0),""))))</f>
        <v/>
      </c>
      <c r="AW42" s="400"/>
      <c r="AX42" s="400"/>
      <c r="AY42" s="400"/>
      <c r="AZ42" s="400"/>
      <c r="BA42" s="401"/>
      <c r="BB42" s="62"/>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row>
    <row r="43" spans="2:126" ht="11.45" customHeight="1" x14ac:dyDescent="0.4">
      <c r="B43" s="544"/>
      <c r="C43" s="546"/>
      <c r="D43" s="550"/>
      <c r="E43" s="551"/>
      <c r="F43" s="551"/>
      <c r="G43" s="551"/>
      <c r="H43" s="551"/>
      <c r="I43" s="551"/>
      <c r="J43" s="551"/>
      <c r="K43" s="551"/>
      <c r="L43" s="551"/>
      <c r="M43" s="551"/>
      <c r="N43" s="551"/>
      <c r="O43" s="551"/>
      <c r="P43" s="551"/>
      <c r="Q43" s="551"/>
      <c r="R43" s="552"/>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62"/>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row>
    <row r="44" spans="2:126" ht="11.45" customHeight="1" x14ac:dyDescent="0.4">
      <c r="B44" s="543"/>
      <c r="C44" s="545"/>
      <c r="D44" s="547"/>
      <c r="E44" s="548"/>
      <c r="F44" s="548"/>
      <c r="G44" s="548"/>
      <c r="H44" s="548"/>
      <c r="I44" s="548"/>
      <c r="J44" s="548"/>
      <c r="K44" s="548"/>
      <c r="L44" s="548"/>
      <c r="M44" s="548"/>
      <c r="N44" s="548"/>
      <c r="O44" s="548"/>
      <c r="P44" s="548"/>
      <c r="Q44" s="548"/>
      <c r="R44" s="549"/>
      <c r="S44" s="553" t="s">
        <v>45</v>
      </c>
      <c r="T44" s="555"/>
      <c r="U44" s="556"/>
      <c r="V44" s="556"/>
      <c r="W44" s="557"/>
      <c r="X44" s="561"/>
      <c r="Y44" s="562"/>
      <c r="Z44" s="565"/>
      <c r="AA44" s="566"/>
      <c r="AB44" s="566"/>
      <c r="AC44" s="567"/>
      <c r="AD44" s="399" t="str">
        <f t="shared" ref="AD44" si="15">IF(T44*Z44=0,"",IF($AW$22="切り捨て",ROUNDDOWN(T44*Z44,0),IF($AW$22="四捨五入",ROUND(T44*Z44,0),IF($AW$22="切り上げ",ROUNDUP(T44*Z44,0),""))))</f>
        <v/>
      </c>
      <c r="AE44" s="400"/>
      <c r="AF44" s="400"/>
      <c r="AG44" s="400"/>
      <c r="AH44" s="400"/>
      <c r="AI44" s="414"/>
      <c r="AJ44" s="571"/>
      <c r="AK44" s="572"/>
      <c r="AL44" s="555"/>
      <c r="AM44" s="556"/>
      <c r="AN44" s="556"/>
      <c r="AO44" s="557"/>
      <c r="AP44" s="561"/>
      <c r="AQ44" s="562"/>
      <c r="AR44" s="565"/>
      <c r="AS44" s="566"/>
      <c r="AT44" s="566"/>
      <c r="AU44" s="567"/>
      <c r="AV44" s="399" t="str">
        <f t="shared" ref="AV44" si="16">IF(AL44*AR44=0,"",IF($AW$22="切り捨て",ROUNDDOWN(AL44*AR44,0),IF($AW$22="四捨五入",ROUND(AL44*AR44,0),IF($AW$22="切り上げ",ROUNDUP(AL44*AR44,0),""))))</f>
        <v/>
      </c>
      <c r="AW44" s="400"/>
      <c r="AX44" s="400"/>
      <c r="AY44" s="400"/>
      <c r="AZ44" s="400"/>
      <c r="BA44" s="401"/>
      <c r="BB44" s="62"/>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row>
    <row r="45" spans="2:126" ht="11.45" customHeight="1" x14ac:dyDescent="0.4">
      <c r="B45" s="544"/>
      <c r="C45" s="546"/>
      <c r="D45" s="550"/>
      <c r="E45" s="551"/>
      <c r="F45" s="551"/>
      <c r="G45" s="551"/>
      <c r="H45" s="551"/>
      <c r="I45" s="551"/>
      <c r="J45" s="551"/>
      <c r="K45" s="551"/>
      <c r="L45" s="551"/>
      <c r="M45" s="551"/>
      <c r="N45" s="551"/>
      <c r="O45" s="551"/>
      <c r="P45" s="551"/>
      <c r="Q45" s="551"/>
      <c r="R45" s="552"/>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62"/>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row>
    <row r="46" spans="2:126" ht="11.45" customHeight="1" x14ac:dyDescent="0.4">
      <c r="B46" s="543"/>
      <c r="C46" s="545"/>
      <c r="D46" s="547"/>
      <c r="E46" s="548"/>
      <c r="F46" s="548"/>
      <c r="G46" s="548"/>
      <c r="H46" s="548"/>
      <c r="I46" s="548"/>
      <c r="J46" s="548"/>
      <c r="K46" s="548"/>
      <c r="L46" s="548"/>
      <c r="M46" s="548"/>
      <c r="N46" s="548"/>
      <c r="O46" s="548"/>
      <c r="P46" s="548"/>
      <c r="Q46" s="548"/>
      <c r="R46" s="549"/>
      <c r="S46" s="553" t="s">
        <v>45</v>
      </c>
      <c r="T46" s="555"/>
      <c r="U46" s="556"/>
      <c r="V46" s="556"/>
      <c r="W46" s="557"/>
      <c r="X46" s="561"/>
      <c r="Y46" s="562"/>
      <c r="Z46" s="565"/>
      <c r="AA46" s="566"/>
      <c r="AB46" s="566"/>
      <c r="AC46" s="567"/>
      <c r="AD46" s="399" t="str">
        <f t="shared" ref="AD46" si="17">IF(T46*Z46=0,"",IF($AW$22="切り捨て",ROUNDDOWN(T46*Z46,0),IF($AW$22="四捨五入",ROUND(T46*Z46,0),IF($AW$22="切り上げ",ROUNDUP(T46*Z46,0),""))))</f>
        <v/>
      </c>
      <c r="AE46" s="400"/>
      <c r="AF46" s="400"/>
      <c r="AG46" s="400"/>
      <c r="AH46" s="400"/>
      <c r="AI46" s="414"/>
      <c r="AJ46" s="571"/>
      <c r="AK46" s="572"/>
      <c r="AL46" s="555"/>
      <c r="AM46" s="556"/>
      <c r="AN46" s="556"/>
      <c r="AO46" s="557"/>
      <c r="AP46" s="561"/>
      <c r="AQ46" s="562"/>
      <c r="AR46" s="565"/>
      <c r="AS46" s="566"/>
      <c r="AT46" s="566"/>
      <c r="AU46" s="567"/>
      <c r="AV46" s="399" t="str">
        <f t="shared" ref="AV46" si="18">IF(AL46*AR46=0,"",IF($AW$22="切り捨て",ROUNDDOWN(AL46*AR46,0),IF($AW$22="四捨五入",ROUND(AL46*AR46,0),IF($AW$22="切り上げ",ROUNDUP(AL46*AR46,0),""))))</f>
        <v/>
      </c>
      <c r="AW46" s="400"/>
      <c r="AX46" s="400"/>
      <c r="AY46" s="400"/>
      <c r="AZ46" s="400"/>
      <c r="BA46" s="401"/>
      <c r="BB46" s="62"/>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row>
    <row r="47" spans="2:126" ht="11.45" customHeight="1" x14ac:dyDescent="0.4">
      <c r="B47" s="544"/>
      <c r="C47" s="546"/>
      <c r="D47" s="550"/>
      <c r="E47" s="551"/>
      <c r="F47" s="551"/>
      <c r="G47" s="551"/>
      <c r="H47" s="551"/>
      <c r="I47" s="551"/>
      <c r="J47" s="551"/>
      <c r="K47" s="551"/>
      <c r="L47" s="551"/>
      <c r="M47" s="551"/>
      <c r="N47" s="551"/>
      <c r="O47" s="551"/>
      <c r="P47" s="551"/>
      <c r="Q47" s="551"/>
      <c r="R47" s="552"/>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62"/>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row>
    <row r="48" spans="2:126" ht="11.45" customHeight="1" x14ac:dyDescent="0.4">
      <c r="B48" s="543"/>
      <c r="C48" s="545"/>
      <c r="D48" s="547"/>
      <c r="E48" s="548"/>
      <c r="F48" s="548"/>
      <c r="G48" s="548"/>
      <c r="H48" s="548"/>
      <c r="I48" s="548"/>
      <c r="J48" s="548"/>
      <c r="K48" s="548"/>
      <c r="L48" s="548"/>
      <c r="M48" s="548"/>
      <c r="N48" s="548"/>
      <c r="O48" s="548"/>
      <c r="P48" s="548"/>
      <c r="Q48" s="548"/>
      <c r="R48" s="549"/>
      <c r="S48" s="553" t="s">
        <v>45</v>
      </c>
      <c r="T48" s="555"/>
      <c r="U48" s="556"/>
      <c r="V48" s="556"/>
      <c r="W48" s="557"/>
      <c r="X48" s="561"/>
      <c r="Y48" s="562"/>
      <c r="Z48" s="565"/>
      <c r="AA48" s="566"/>
      <c r="AB48" s="566"/>
      <c r="AC48" s="567"/>
      <c r="AD48" s="399" t="str">
        <f t="shared" ref="AD48" si="19">IF(T48*Z48=0,"",IF($AW$22="切り捨て",ROUNDDOWN(T48*Z48,0),IF($AW$22="四捨五入",ROUND(T48*Z48,0),IF($AW$22="切り上げ",ROUNDUP(T48*Z48,0),""))))</f>
        <v/>
      </c>
      <c r="AE48" s="400"/>
      <c r="AF48" s="400"/>
      <c r="AG48" s="400"/>
      <c r="AH48" s="400"/>
      <c r="AI48" s="414"/>
      <c r="AJ48" s="571"/>
      <c r="AK48" s="572"/>
      <c r="AL48" s="555"/>
      <c r="AM48" s="556"/>
      <c r="AN48" s="556"/>
      <c r="AO48" s="557"/>
      <c r="AP48" s="561"/>
      <c r="AQ48" s="562"/>
      <c r="AR48" s="565"/>
      <c r="AS48" s="566"/>
      <c r="AT48" s="566"/>
      <c r="AU48" s="567"/>
      <c r="AV48" s="399" t="str">
        <f t="shared" ref="AV48" si="20">IF(AL48*AR48=0,"",IF($AW$22="切り捨て",ROUNDDOWN(AL48*AR48,0),IF($AW$22="四捨五入",ROUND(AL48*AR48,0),IF($AW$22="切り上げ",ROUNDUP(AL48*AR48,0),""))))</f>
        <v/>
      </c>
      <c r="AW48" s="400"/>
      <c r="AX48" s="400"/>
      <c r="AY48" s="400"/>
      <c r="AZ48" s="400"/>
      <c r="BA48" s="401"/>
      <c r="BB48" s="62"/>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row>
    <row r="49" spans="2:129" ht="11.45" customHeight="1" x14ac:dyDescent="0.4">
      <c r="B49" s="544"/>
      <c r="C49" s="546"/>
      <c r="D49" s="550"/>
      <c r="E49" s="551"/>
      <c r="F49" s="551"/>
      <c r="G49" s="551"/>
      <c r="H49" s="551"/>
      <c r="I49" s="551"/>
      <c r="J49" s="551"/>
      <c r="K49" s="551"/>
      <c r="L49" s="551"/>
      <c r="M49" s="551"/>
      <c r="N49" s="551"/>
      <c r="O49" s="551"/>
      <c r="P49" s="551"/>
      <c r="Q49" s="551"/>
      <c r="R49" s="552"/>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62"/>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row>
    <row r="50" spans="2:129" ht="11.45" customHeight="1" x14ac:dyDescent="0.4">
      <c r="B50" s="543"/>
      <c r="C50" s="545"/>
      <c r="D50" s="547"/>
      <c r="E50" s="548"/>
      <c r="F50" s="548"/>
      <c r="G50" s="548"/>
      <c r="H50" s="548"/>
      <c r="I50" s="548"/>
      <c r="J50" s="548"/>
      <c r="K50" s="548"/>
      <c r="L50" s="548"/>
      <c r="M50" s="548"/>
      <c r="N50" s="548"/>
      <c r="O50" s="548"/>
      <c r="P50" s="548"/>
      <c r="Q50" s="548"/>
      <c r="R50" s="549"/>
      <c r="S50" s="553" t="s">
        <v>45</v>
      </c>
      <c r="T50" s="555"/>
      <c r="U50" s="556"/>
      <c r="V50" s="556"/>
      <c r="W50" s="557"/>
      <c r="X50" s="561"/>
      <c r="Y50" s="562"/>
      <c r="Z50" s="565"/>
      <c r="AA50" s="566"/>
      <c r="AB50" s="566"/>
      <c r="AC50" s="567"/>
      <c r="AD50" s="399" t="str">
        <f t="shared" ref="AD50" si="21">IF(T50*Z50=0,"",IF($AW$22="切り捨て",ROUNDDOWN(T50*Z50,0),IF($AW$22="四捨五入",ROUND(T50*Z50,0),IF($AW$22="切り上げ",ROUNDUP(T50*Z50,0),""))))</f>
        <v/>
      </c>
      <c r="AE50" s="400"/>
      <c r="AF50" s="400"/>
      <c r="AG50" s="400"/>
      <c r="AH50" s="400"/>
      <c r="AI50" s="414"/>
      <c r="AJ50" s="571"/>
      <c r="AK50" s="572"/>
      <c r="AL50" s="555"/>
      <c r="AM50" s="556"/>
      <c r="AN50" s="556"/>
      <c r="AO50" s="557"/>
      <c r="AP50" s="561"/>
      <c r="AQ50" s="562"/>
      <c r="AR50" s="565"/>
      <c r="AS50" s="566"/>
      <c r="AT50" s="566"/>
      <c r="AU50" s="567"/>
      <c r="AV50" s="399" t="str">
        <f t="shared" ref="AV50" si="22">IF(AL50*AR50=0,"",IF($AW$22="切り捨て",ROUNDDOWN(AL50*AR50,0),IF($AW$22="四捨五入",ROUND(AL50*AR50,0),IF($AW$22="切り上げ",ROUNDUP(AL50*AR50,0),""))))</f>
        <v/>
      </c>
      <c r="AW50" s="400"/>
      <c r="AX50" s="400"/>
      <c r="AY50" s="400"/>
      <c r="AZ50" s="400"/>
      <c r="BA50" s="401"/>
      <c r="BB50" s="62"/>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row>
    <row r="51" spans="2:129" ht="11.45" customHeight="1" x14ac:dyDescent="0.4">
      <c r="B51" s="544"/>
      <c r="C51" s="546"/>
      <c r="D51" s="550"/>
      <c r="E51" s="551"/>
      <c r="F51" s="551"/>
      <c r="G51" s="551"/>
      <c r="H51" s="551"/>
      <c r="I51" s="551"/>
      <c r="J51" s="551"/>
      <c r="K51" s="551"/>
      <c r="L51" s="551"/>
      <c r="M51" s="551"/>
      <c r="N51" s="551"/>
      <c r="O51" s="551"/>
      <c r="P51" s="551"/>
      <c r="Q51" s="551"/>
      <c r="R51" s="552"/>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62"/>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row>
    <row r="52" spans="2:129" ht="11.45" customHeight="1" x14ac:dyDescent="0.4">
      <c r="B52" s="543"/>
      <c r="C52" s="545"/>
      <c r="D52" s="547"/>
      <c r="E52" s="548"/>
      <c r="F52" s="548"/>
      <c r="G52" s="548"/>
      <c r="H52" s="548"/>
      <c r="I52" s="548"/>
      <c r="J52" s="548"/>
      <c r="K52" s="548"/>
      <c r="L52" s="548"/>
      <c r="M52" s="548"/>
      <c r="N52" s="548"/>
      <c r="O52" s="548"/>
      <c r="P52" s="548"/>
      <c r="Q52" s="548"/>
      <c r="R52" s="549"/>
      <c r="S52" s="553" t="s">
        <v>45</v>
      </c>
      <c r="T52" s="555"/>
      <c r="U52" s="556"/>
      <c r="V52" s="556"/>
      <c r="W52" s="557"/>
      <c r="X52" s="561"/>
      <c r="Y52" s="562"/>
      <c r="Z52" s="565"/>
      <c r="AA52" s="566"/>
      <c r="AB52" s="566"/>
      <c r="AC52" s="567"/>
      <c r="AD52" s="399" t="str">
        <f t="shared" ref="AD52" si="23">IF(T52*Z52=0,"",IF($AW$22="切り捨て",ROUNDDOWN(T52*Z52,0),IF($AW$22="四捨五入",ROUND(T52*Z52,0),IF($AW$22="切り上げ",ROUNDUP(T52*Z52,0),""))))</f>
        <v/>
      </c>
      <c r="AE52" s="400"/>
      <c r="AF52" s="400"/>
      <c r="AG52" s="400"/>
      <c r="AH52" s="400"/>
      <c r="AI52" s="414"/>
      <c r="AJ52" s="571"/>
      <c r="AK52" s="572"/>
      <c r="AL52" s="555"/>
      <c r="AM52" s="556"/>
      <c r="AN52" s="556"/>
      <c r="AO52" s="557"/>
      <c r="AP52" s="561"/>
      <c r="AQ52" s="562"/>
      <c r="AR52" s="565"/>
      <c r="AS52" s="566"/>
      <c r="AT52" s="566"/>
      <c r="AU52" s="567"/>
      <c r="AV52" s="399" t="str">
        <f t="shared" ref="AV52" si="24">IF(AL52*AR52=0,"",IF($AW$22="切り捨て",ROUNDDOWN(AL52*AR52,0),IF($AW$22="四捨五入",ROUND(AL52*AR52,0),IF($AW$22="切り上げ",ROUNDUP(AL52*AR52,0),""))))</f>
        <v/>
      </c>
      <c r="AW52" s="400"/>
      <c r="AX52" s="400"/>
      <c r="AY52" s="400"/>
      <c r="AZ52" s="400"/>
      <c r="BA52" s="401"/>
      <c r="BB52" s="62"/>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row>
    <row r="53" spans="2:129" ht="11.45" customHeight="1" x14ac:dyDescent="0.4">
      <c r="B53" s="544"/>
      <c r="C53" s="546"/>
      <c r="D53" s="550"/>
      <c r="E53" s="551"/>
      <c r="F53" s="551"/>
      <c r="G53" s="551"/>
      <c r="H53" s="551"/>
      <c r="I53" s="551"/>
      <c r="J53" s="551"/>
      <c r="K53" s="551"/>
      <c r="L53" s="551"/>
      <c r="M53" s="551"/>
      <c r="N53" s="551"/>
      <c r="O53" s="551"/>
      <c r="P53" s="551"/>
      <c r="Q53" s="551"/>
      <c r="R53" s="552"/>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62"/>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row>
    <row r="54" spans="2:129" ht="11.45" customHeight="1" x14ac:dyDescent="0.4">
      <c r="B54" s="543"/>
      <c r="C54" s="545"/>
      <c r="D54" s="547"/>
      <c r="E54" s="548"/>
      <c r="F54" s="548"/>
      <c r="G54" s="548"/>
      <c r="H54" s="548"/>
      <c r="I54" s="548"/>
      <c r="J54" s="548"/>
      <c r="K54" s="548"/>
      <c r="L54" s="548"/>
      <c r="M54" s="548"/>
      <c r="N54" s="548"/>
      <c r="O54" s="548"/>
      <c r="P54" s="548"/>
      <c r="Q54" s="548"/>
      <c r="R54" s="549"/>
      <c r="S54" s="553" t="s">
        <v>45</v>
      </c>
      <c r="T54" s="555"/>
      <c r="U54" s="556"/>
      <c r="V54" s="556"/>
      <c r="W54" s="557"/>
      <c r="X54" s="561"/>
      <c r="Y54" s="562"/>
      <c r="Z54" s="565"/>
      <c r="AA54" s="566"/>
      <c r="AB54" s="566"/>
      <c r="AC54" s="567"/>
      <c r="AD54" s="399" t="str">
        <f t="shared" ref="AD54" si="25">IF(T54*Z54=0,"",IF($AW$22="切り捨て",ROUNDDOWN(T54*Z54,0),IF($AW$22="四捨五入",ROUND(T54*Z54,0),IF($AW$22="切り上げ",ROUNDUP(T54*Z54,0),""))))</f>
        <v/>
      </c>
      <c r="AE54" s="400"/>
      <c r="AF54" s="400"/>
      <c r="AG54" s="400"/>
      <c r="AH54" s="400"/>
      <c r="AI54" s="414"/>
      <c r="AJ54" s="571"/>
      <c r="AK54" s="572"/>
      <c r="AL54" s="555"/>
      <c r="AM54" s="556"/>
      <c r="AN54" s="556"/>
      <c r="AO54" s="557"/>
      <c r="AP54" s="561"/>
      <c r="AQ54" s="562"/>
      <c r="AR54" s="565"/>
      <c r="AS54" s="566"/>
      <c r="AT54" s="566"/>
      <c r="AU54" s="567"/>
      <c r="AV54" s="399" t="str">
        <f t="shared" ref="AV54" si="26">IF(AL54*AR54=0,"",IF($AW$22="切り捨て",ROUNDDOWN(AL54*AR54,0),IF($AW$22="四捨五入",ROUND(AL54*AR54,0),IF($AW$22="切り上げ",ROUNDUP(AL54*AR54,0),""))))</f>
        <v/>
      </c>
      <c r="AW54" s="400"/>
      <c r="AX54" s="400"/>
      <c r="AY54" s="400"/>
      <c r="AZ54" s="400"/>
      <c r="BA54" s="401"/>
      <c r="BB54" s="62"/>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row>
    <row r="55" spans="2:129" ht="11.45" customHeight="1" x14ac:dyDescent="0.4">
      <c r="B55" s="544"/>
      <c r="C55" s="546"/>
      <c r="D55" s="550"/>
      <c r="E55" s="551"/>
      <c r="F55" s="551"/>
      <c r="G55" s="551"/>
      <c r="H55" s="551"/>
      <c r="I55" s="551"/>
      <c r="J55" s="551"/>
      <c r="K55" s="551"/>
      <c r="L55" s="551"/>
      <c r="M55" s="551"/>
      <c r="N55" s="551"/>
      <c r="O55" s="551"/>
      <c r="P55" s="551"/>
      <c r="Q55" s="551"/>
      <c r="R55" s="552"/>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62"/>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row>
    <row r="56" spans="2:129" ht="11.45" customHeight="1" x14ac:dyDescent="0.4">
      <c r="B56" s="543"/>
      <c r="C56" s="545"/>
      <c r="D56" s="547"/>
      <c r="E56" s="548"/>
      <c r="F56" s="548"/>
      <c r="G56" s="548"/>
      <c r="H56" s="548"/>
      <c r="I56" s="548"/>
      <c r="J56" s="548"/>
      <c r="K56" s="548"/>
      <c r="L56" s="548"/>
      <c r="M56" s="548"/>
      <c r="N56" s="548"/>
      <c r="O56" s="548"/>
      <c r="P56" s="548"/>
      <c r="Q56" s="548"/>
      <c r="R56" s="549"/>
      <c r="S56" s="553" t="s">
        <v>45</v>
      </c>
      <c r="T56" s="555"/>
      <c r="U56" s="556"/>
      <c r="V56" s="556"/>
      <c r="W56" s="557"/>
      <c r="X56" s="561"/>
      <c r="Y56" s="562"/>
      <c r="Z56" s="565"/>
      <c r="AA56" s="566"/>
      <c r="AB56" s="566"/>
      <c r="AC56" s="567"/>
      <c r="AD56" s="399" t="str">
        <f t="shared" ref="AD56" si="27">IF(T56*Z56=0,"",IF($AW$22="切り捨て",ROUNDDOWN(T56*Z56,0),IF($AW$22="四捨五入",ROUND(T56*Z56,0),IF($AW$22="切り上げ",ROUNDUP(T56*Z56,0),""))))</f>
        <v/>
      </c>
      <c r="AE56" s="400"/>
      <c r="AF56" s="400"/>
      <c r="AG56" s="400"/>
      <c r="AH56" s="400"/>
      <c r="AI56" s="414"/>
      <c r="AJ56" s="571"/>
      <c r="AK56" s="572"/>
      <c r="AL56" s="555"/>
      <c r="AM56" s="556"/>
      <c r="AN56" s="556"/>
      <c r="AO56" s="557"/>
      <c r="AP56" s="561"/>
      <c r="AQ56" s="562"/>
      <c r="AR56" s="565"/>
      <c r="AS56" s="566"/>
      <c r="AT56" s="566"/>
      <c r="AU56" s="567"/>
      <c r="AV56" s="399" t="str">
        <f t="shared" ref="AV56" si="28">IF(AL56*AR56=0,"",IF($AW$22="切り捨て",ROUNDDOWN(AL56*AR56,0),IF($AW$22="四捨五入",ROUND(AL56*AR56,0),IF($AW$22="切り上げ",ROUNDUP(AL56*AR56,0),""))))</f>
        <v/>
      </c>
      <c r="AW56" s="400"/>
      <c r="AX56" s="400"/>
      <c r="AY56" s="400"/>
      <c r="AZ56" s="400"/>
      <c r="BA56" s="401"/>
      <c r="BB56" s="62"/>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row>
    <row r="57" spans="2:129" ht="11.45" customHeight="1" x14ac:dyDescent="0.4">
      <c r="B57" s="544"/>
      <c r="C57" s="546"/>
      <c r="D57" s="550"/>
      <c r="E57" s="551"/>
      <c r="F57" s="551"/>
      <c r="G57" s="551"/>
      <c r="H57" s="551"/>
      <c r="I57" s="551"/>
      <c r="J57" s="551"/>
      <c r="K57" s="551"/>
      <c r="L57" s="551"/>
      <c r="M57" s="551"/>
      <c r="N57" s="551"/>
      <c r="O57" s="551"/>
      <c r="P57" s="551"/>
      <c r="Q57" s="551"/>
      <c r="R57" s="552"/>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62"/>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row>
    <row r="58" spans="2:129" ht="23.1" customHeight="1" thickBot="1" x14ac:dyDescent="0.45">
      <c r="B58" s="404" t="s">
        <v>53</v>
      </c>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221"/>
      <c r="AD58" s="405" t="str">
        <f>IF(SUM($AD$26:$AI$57)=0,"",SUM($AD$26:$AI$57))</f>
        <v/>
      </c>
      <c r="AE58" s="298"/>
      <c r="AF58" s="298"/>
      <c r="AG58" s="298"/>
      <c r="AH58" s="298"/>
      <c r="AI58" s="299"/>
      <c r="AJ58" s="222"/>
      <c r="AK58" s="223"/>
      <c r="AL58" s="223"/>
      <c r="AM58" s="223"/>
      <c r="AN58" s="351"/>
      <c r="AO58" s="351"/>
      <c r="AP58" s="220"/>
      <c r="AQ58" s="220"/>
      <c r="AR58" s="220"/>
      <c r="AS58" s="220"/>
      <c r="AT58" s="224"/>
      <c r="AU58" s="224"/>
      <c r="AV58" s="225"/>
      <c r="AW58" s="225"/>
      <c r="AX58" s="225"/>
      <c r="AY58" s="225"/>
      <c r="AZ58" s="225"/>
      <c r="BA58" s="226"/>
    </row>
    <row r="59" spans="2:129" ht="11.45" customHeight="1" x14ac:dyDescent="0.4">
      <c r="B59" s="268" t="s">
        <v>22</v>
      </c>
      <c r="C59" s="591"/>
      <c r="D59" s="591"/>
      <c r="E59" s="591"/>
      <c r="F59" s="591"/>
      <c r="G59" s="444"/>
      <c r="H59" s="324" t="s">
        <v>214</v>
      </c>
      <c r="I59" s="325"/>
      <c r="J59" s="325"/>
      <c r="K59" s="592"/>
      <c r="L59" s="594"/>
      <c r="M59" s="594"/>
      <c r="N59" s="594"/>
      <c r="O59" s="594"/>
      <c r="P59" s="594"/>
      <c r="Q59" s="594"/>
      <c r="R59" s="594"/>
      <c r="S59" s="594"/>
      <c r="T59" s="594"/>
      <c r="U59" s="594"/>
      <c r="V59" s="330" t="s">
        <v>63</v>
      </c>
      <c r="W59" s="330"/>
      <c r="X59" s="330"/>
      <c r="Y59" s="330"/>
      <c r="Z59" s="596"/>
      <c r="AA59" s="597"/>
      <c r="AB59" s="597"/>
      <c r="AC59" s="597"/>
      <c r="AD59" s="597"/>
      <c r="AE59" s="597"/>
      <c r="AF59" s="597"/>
      <c r="AG59" s="597"/>
      <c r="AH59" s="597"/>
      <c r="AI59" s="598"/>
      <c r="AJ59" s="350" t="s">
        <v>18</v>
      </c>
      <c r="AK59" s="351"/>
      <c r="AL59" s="351"/>
      <c r="AM59" s="351"/>
      <c r="AN59" s="351"/>
      <c r="AO59" s="351"/>
      <c r="AP59" s="351"/>
      <c r="AQ59" s="351"/>
      <c r="AR59" s="351"/>
      <c r="AS59" s="351"/>
      <c r="AT59" s="360" t="str">
        <f>+$GT$415</f>
        <v/>
      </c>
      <c r="AU59" s="361"/>
      <c r="AV59" s="361"/>
      <c r="AW59" s="361"/>
      <c r="AX59" s="361"/>
      <c r="AY59" s="361"/>
      <c r="AZ59" s="361"/>
      <c r="BA59" s="362"/>
      <c r="DX59" s="253"/>
      <c r="DY59" s="253"/>
    </row>
    <row r="60" spans="2:129" ht="11.45" customHeight="1" x14ac:dyDescent="0.4">
      <c r="B60" s="268"/>
      <c r="C60" s="591"/>
      <c r="D60" s="591"/>
      <c r="E60" s="591"/>
      <c r="F60" s="591"/>
      <c r="G60" s="444"/>
      <c r="H60" s="326"/>
      <c r="I60" s="327"/>
      <c r="J60" s="327"/>
      <c r="K60" s="593"/>
      <c r="L60" s="595"/>
      <c r="M60" s="595"/>
      <c r="N60" s="595"/>
      <c r="O60" s="595"/>
      <c r="P60" s="595"/>
      <c r="Q60" s="595"/>
      <c r="R60" s="595"/>
      <c r="S60" s="595"/>
      <c r="T60" s="595"/>
      <c r="U60" s="595"/>
      <c r="V60" s="331"/>
      <c r="W60" s="331"/>
      <c r="X60" s="331"/>
      <c r="Y60" s="331"/>
      <c r="Z60" s="599"/>
      <c r="AA60" s="600"/>
      <c r="AB60" s="600"/>
      <c r="AC60" s="600"/>
      <c r="AD60" s="600"/>
      <c r="AE60" s="600"/>
      <c r="AF60" s="600"/>
      <c r="AG60" s="600"/>
      <c r="AH60" s="600"/>
      <c r="AI60" s="601"/>
      <c r="AJ60" s="359"/>
      <c r="AK60" s="352"/>
      <c r="AL60" s="352"/>
      <c r="AM60" s="352"/>
      <c r="AN60" s="352"/>
      <c r="AO60" s="352"/>
      <c r="AP60" s="352"/>
      <c r="AQ60" s="352"/>
      <c r="AR60" s="352"/>
      <c r="AS60" s="352"/>
      <c r="AT60" s="363"/>
      <c r="AU60" s="364"/>
      <c r="AV60" s="364"/>
      <c r="AW60" s="364"/>
      <c r="AX60" s="364"/>
      <c r="AY60" s="364"/>
      <c r="AZ60" s="364"/>
      <c r="BA60" s="365"/>
      <c r="DX60" s="253"/>
      <c r="DY60" s="253"/>
    </row>
    <row r="61" spans="2:129" ht="11.45" customHeight="1" x14ac:dyDescent="0.4">
      <c r="B61" s="268"/>
      <c r="C61" s="591"/>
      <c r="D61" s="591"/>
      <c r="E61" s="591"/>
      <c r="F61" s="591"/>
      <c r="G61" s="444"/>
      <c r="H61" s="369" t="s">
        <v>62</v>
      </c>
      <c r="I61" s="370"/>
      <c r="J61" s="370"/>
      <c r="K61" s="370"/>
      <c r="L61" s="579"/>
      <c r="M61" s="579"/>
      <c r="N61" s="579"/>
      <c r="O61" s="579"/>
      <c r="P61" s="579"/>
      <c r="Q61" s="579"/>
      <c r="R61" s="579"/>
      <c r="S61" s="579"/>
      <c r="T61" s="579"/>
      <c r="U61" s="580"/>
      <c r="V61" s="338" t="s">
        <v>31</v>
      </c>
      <c r="W61" s="338"/>
      <c r="X61" s="338"/>
      <c r="Y61" s="338"/>
      <c r="Z61" s="583"/>
      <c r="AA61" s="583"/>
      <c r="AB61" s="583"/>
      <c r="AC61" s="583"/>
      <c r="AD61" s="583"/>
      <c r="AE61" s="583"/>
      <c r="AF61" s="583"/>
      <c r="AG61" s="583"/>
      <c r="AH61" s="583"/>
      <c r="AI61" s="584"/>
      <c r="AJ61" s="350" t="s">
        <v>19</v>
      </c>
      <c r="AK61" s="351"/>
      <c r="AL61" s="351"/>
      <c r="AM61" s="351"/>
      <c r="AN61" s="351"/>
      <c r="AO61" s="351"/>
      <c r="AP61" s="351"/>
      <c r="AQ61" s="351"/>
      <c r="AR61" s="351"/>
      <c r="AS61" s="351"/>
      <c r="AT61" s="585"/>
      <c r="AU61" s="586"/>
      <c r="AV61" s="586"/>
      <c r="AW61" s="586"/>
      <c r="AX61" s="586"/>
      <c r="AY61" s="586"/>
      <c r="AZ61" s="586"/>
      <c r="BA61" s="587"/>
    </row>
    <row r="62" spans="2:129" ht="11.45" customHeight="1" x14ac:dyDescent="0.4">
      <c r="B62" s="268"/>
      <c r="C62" s="591"/>
      <c r="D62" s="591"/>
      <c r="E62" s="591"/>
      <c r="F62" s="591"/>
      <c r="G62" s="444"/>
      <c r="H62" s="369"/>
      <c r="I62" s="370"/>
      <c r="J62" s="370"/>
      <c r="K62" s="370"/>
      <c r="L62" s="581"/>
      <c r="M62" s="581"/>
      <c r="N62" s="581"/>
      <c r="O62" s="581"/>
      <c r="P62" s="581"/>
      <c r="Q62" s="581"/>
      <c r="R62" s="581"/>
      <c r="S62" s="581"/>
      <c r="T62" s="581"/>
      <c r="U62" s="582"/>
      <c r="V62" s="338"/>
      <c r="W62" s="338"/>
      <c r="X62" s="338"/>
      <c r="Y62" s="338"/>
      <c r="Z62" s="583"/>
      <c r="AA62" s="583"/>
      <c r="AB62" s="583"/>
      <c r="AC62" s="583"/>
      <c r="AD62" s="583"/>
      <c r="AE62" s="583"/>
      <c r="AF62" s="583"/>
      <c r="AG62" s="583"/>
      <c r="AH62" s="583"/>
      <c r="AI62" s="584"/>
      <c r="AJ62" s="359"/>
      <c r="AK62" s="352"/>
      <c r="AL62" s="352"/>
      <c r="AM62" s="352"/>
      <c r="AN62" s="352"/>
      <c r="AO62" s="352"/>
      <c r="AP62" s="352"/>
      <c r="AQ62" s="352"/>
      <c r="AR62" s="352"/>
      <c r="AS62" s="352"/>
      <c r="AT62" s="588"/>
      <c r="AU62" s="589"/>
      <c r="AV62" s="589"/>
      <c r="AW62" s="589"/>
      <c r="AX62" s="589"/>
      <c r="AY62" s="589"/>
      <c r="AZ62" s="589"/>
      <c r="BA62" s="590"/>
    </row>
    <row r="63" spans="2:129" ht="11.45" customHeight="1" x14ac:dyDescent="0.4">
      <c r="B63" s="268" t="s">
        <v>23</v>
      </c>
      <c r="C63" s="269"/>
      <c r="D63" s="269"/>
      <c r="E63" s="269"/>
      <c r="F63" s="269"/>
      <c r="G63" s="270"/>
      <c r="H63" s="271" t="s">
        <v>61</v>
      </c>
      <c r="I63" s="272"/>
      <c r="J63" s="272"/>
      <c r="K63" s="272"/>
      <c r="L63" s="612"/>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614"/>
      <c r="AJ63" s="345" t="s">
        <v>59</v>
      </c>
      <c r="AK63" s="295"/>
      <c r="AL63" s="295"/>
      <c r="AM63" s="295"/>
      <c r="AN63" s="295"/>
      <c r="AO63" s="295"/>
      <c r="AP63" s="295"/>
      <c r="AQ63" s="295"/>
      <c r="AR63" s="295"/>
      <c r="AS63" s="295"/>
      <c r="AT63" s="297" t="str">
        <f>+$GT$416</f>
        <v/>
      </c>
      <c r="AU63" s="298"/>
      <c r="AV63" s="298"/>
      <c r="AW63" s="298"/>
      <c r="AX63" s="298"/>
      <c r="AY63" s="298"/>
      <c r="AZ63" s="298"/>
      <c r="BA63" s="299"/>
    </row>
    <row r="64" spans="2:129" ht="11.45" customHeight="1" x14ac:dyDescent="0.4">
      <c r="B64" s="268"/>
      <c r="C64" s="269"/>
      <c r="D64" s="269"/>
      <c r="E64" s="269"/>
      <c r="F64" s="269"/>
      <c r="G64" s="270"/>
      <c r="H64" s="271"/>
      <c r="I64" s="272"/>
      <c r="J64" s="272"/>
      <c r="K64" s="272"/>
      <c r="L64" s="615"/>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7"/>
      <c r="AJ64" s="346"/>
      <c r="AK64" s="296"/>
      <c r="AL64" s="296"/>
      <c r="AM64" s="296"/>
      <c r="AN64" s="296"/>
      <c r="AO64" s="296"/>
      <c r="AP64" s="296"/>
      <c r="AQ64" s="296"/>
      <c r="AR64" s="296"/>
      <c r="AS64" s="296"/>
      <c r="AT64" s="347"/>
      <c r="AU64" s="348"/>
      <c r="AV64" s="348"/>
      <c r="AW64" s="348"/>
      <c r="AX64" s="348"/>
      <c r="AY64" s="348"/>
      <c r="AZ64" s="348"/>
      <c r="BA64" s="349"/>
    </row>
    <row r="65" spans="2:133" ht="11.45" customHeight="1" thickBot="1" x14ac:dyDescent="0.45">
      <c r="B65" s="268"/>
      <c r="C65" s="269"/>
      <c r="D65" s="269"/>
      <c r="E65" s="269"/>
      <c r="F65" s="269"/>
      <c r="G65" s="270"/>
      <c r="H65" s="273"/>
      <c r="I65" s="274"/>
      <c r="J65" s="274"/>
      <c r="K65" s="274"/>
      <c r="L65" s="618"/>
      <c r="M65" s="619"/>
      <c r="N65" s="619"/>
      <c r="O65" s="619"/>
      <c r="P65" s="619"/>
      <c r="Q65" s="619"/>
      <c r="R65" s="619"/>
      <c r="S65" s="619"/>
      <c r="T65" s="619"/>
      <c r="U65" s="619"/>
      <c r="V65" s="619"/>
      <c r="W65" s="619"/>
      <c r="X65" s="619"/>
      <c r="Y65" s="619"/>
      <c r="Z65" s="619"/>
      <c r="AA65" s="619"/>
      <c r="AB65" s="619"/>
      <c r="AC65" s="619"/>
      <c r="AD65" s="619"/>
      <c r="AE65" s="619"/>
      <c r="AF65" s="619"/>
      <c r="AG65" s="619"/>
      <c r="AH65" s="619"/>
      <c r="AI65" s="620"/>
      <c r="AJ65" s="350"/>
      <c r="AK65" s="351"/>
      <c r="AL65" s="351"/>
      <c r="AM65" s="351"/>
      <c r="AN65" s="351"/>
      <c r="AO65" s="351"/>
      <c r="AP65" s="351"/>
      <c r="AQ65" s="351"/>
      <c r="AR65" s="351"/>
      <c r="AS65" s="351"/>
      <c r="AT65" s="297"/>
      <c r="AU65" s="298"/>
      <c r="AV65" s="298"/>
      <c r="AW65" s="298"/>
      <c r="AX65" s="298"/>
      <c r="AY65" s="298"/>
      <c r="AZ65" s="298"/>
      <c r="BA65" s="299"/>
    </row>
    <row r="66" spans="2:133" ht="11.45" customHeight="1" x14ac:dyDescent="0.4">
      <c r="B66" s="268"/>
      <c r="C66" s="269"/>
      <c r="D66" s="269"/>
      <c r="E66" s="269"/>
      <c r="F66" s="269"/>
      <c r="G66" s="269"/>
      <c r="H66" s="257" t="s">
        <v>42</v>
      </c>
      <c r="I66" s="258"/>
      <c r="J66" s="258"/>
      <c r="K66" s="258"/>
      <c r="L66" s="353"/>
      <c r="M66" s="575">
        <v>10</v>
      </c>
      <c r="N66" s="576"/>
      <c r="O66" s="319" t="s">
        <v>17</v>
      </c>
      <c r="P66" s="258" t="s">
        <v>43</v>
      </c>
      <c r="Q66" s="258"/>
      <c r="R66" s="258"/>
      <c r="S66" s="258"/>
      <c r="T66" s="319"/>
      <c r="U66" s="575">
        <v>8</v>
      </c>
      <c r="V66" s="576"/>
      <c r="W66" s="319" t="s">
        <v>17</v>
      </c>
      <c r="X66" s="257" t="s">
        <v>39</v>
      </c>
      <c r="Y66" s="258"/>
      <c r="Z66" s="258"/>
      <c r="AA66" s="258"/>
      <c r="AB66" s="258"/>
      <c r="AC66" s="258"/>
      <c r="AD66" s="258"/>
      <c r="AE66" s="608" t="s">
        <v>48</v>
      </c>
      <c r="AF66" s="609"/>
      <c r="AG66" s="609"/>
      <c r="AH66" s="609"/>
      <c r="AI66" s="228"/>
      <c r="AJ66" s="352"/>
      <c r="AK66" s="352"/>
      <c r="AL66" s="352"/>
      <c r="AM66" s="352"/>
      <c r="AN66" s="352"/>
      <c r="AO66" s="352"/>
      <c r="AP66" s="352"/>
      <c r="AQ66" s="352"/>
      <c r="AR66" s="352"/>
      <c r="AS66" s="352"/>
      <c r="AT66" s="347"/>
      <c r="AU66" s="348"/>
      <c r="AV66" s="348"/>
      <c r="AW66" s="348"/>
      <c r="AX66" s="348"/>
      <c r="AY66" s="348"/>
      <c r="AZ66" s="348"/>
      <c r="BA66" s="349"/>
    </row>
    <row r="67" spans="2:133" ht="11.45" customHeight="1" x14ac:dyDescent="0.4">
      <c r="B67" s="268" t="s">
        <v>24</v>
      </c>
      <c r="C67" s="294"/>
      <c r="D67" s="294"/>
      <c r="E67" s="294"/>
      <c r="F67" s="294"/>
      <c r="G67" s="294"/>
      <c r="H67" s="259"/>
      <c r="I67" s="260"/>
      <c r="J67" s="260"/>
      <c r="K67" s="260"/>
      <c r="L67" s="354"/>
      <c r="M67" s="577"/>
      <c r="N67" s="578"/>
      <c r="O67" s="314"/>
      <c r="P67" s="260"/>
      <c r="Q67" s="260"/>
      <c r="R67" s="260"/>
      <c r="S67" s="260"/>
      <c r="T67" s="314"/>
      <c r="U67" s="577"/>
      <c r="V67" s="578"/>
      <c r="W67" s="314"/>
      <c r="X67" s="259"/>
      <c r="Y67" s="260"/>
      <c r="Z67" s="260"/>
      <c r="AA67" s="260"/>
      <c r="AB67" s="260"/>
      <c r="AC67" s="260"/>
      <c r="AD67" s="260"/>
      <c r="AE67" s="610"/>
      <c r="AF67" s="611"/>
      <c r="AG67" s="611"/>
      <c r="AH67" s="611"/>
      <c r="AI67" s="229"/>
      <c r="AJ67" s="295" t="s">
        <v>60</v>
      </c>
      <c r="AK67" s="295"/>
      <c r="AL67" s="295"/>
      <c r="AM67" s="295"/>
      <c r="AN67" s="295"/>
      <c r="AO67" s="295"/>
      <c r="AP67" s="295"/>
      <c r="AQ67" s="295"/>
      <c r="AR67" s="295"/>
      <c r="AS67" s="295"/>
      <c r="AT67" s="297" t="str">
        <f>+$GT$416</f>
        <v/>
      </c>
      <c r="AU67" s="298"/>
      <c r="AV67" s="298"/>
      <c r="AW67" s="298"/>
      <c r="AX67" s="298"/>
      <c r="AY67" s="298"/>
      <c r="AZ67" s="298"/>
      <c r="BA67" s="299"/>
    </row>
    <row r="68" spans="2:133" ht="11.45" customHeight="1" thickBot="1" x14ac:dyDescent="0.45">
      <c r="B68" s="268"/>
      <c r="C68" s="294"/>
      <c r="D68" s="294"/>
      <c r="E68" s="294"/>
      <c r="F68" s="294"/>
      <c r="G68" s="294"/>
      <c r="H68" s="303" t="s">
        <v>26</v>
      </c>
      <c r="I68" s="304"/>
      <c r="J68" s="304" t="s">
        <v>58</v>
      </c>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5"/>
      <c r="AJ68" s="296"/>
      <c r="AK68" s="296"/>
      <c r="AL68" s="296"/>
      <c r="AM68" s="296"/>
      <c r="AN68" s="296"/>
      <c r="AO68" s="296"/>
      <c r="AP68" s="296"/>
      <c r="AQ68" s="296"/>
      <c r="AR68" s="296"/>
      <c r="AS68" s="296"/>
      <c r="AT68" s="300"/>
      <c r="AU68" s="301"/>
      <c r="AV68" s="301"/>
      <c r="AW68" s="301"/>
      <c r="AX68" s="301"/>
      <c r="AY68" s="301"/>
      <c r="AZ68" s="301"/>
      <c r="BA68" s="302"/>
    </row>
    <row r="69" spans="2:133" ht="11.45" customHeight="1" x14ac:dyDescent="0.4">
      <c r="B69" s="268"/>
      <c r="C69" s="294"/>
      <c r="D69" s="294"/>
      <c r="E69" s="294"/>
      <c r="F69" s="294"/>
      <c r="G69" s="294"/>
      <c r="H69" s="602"/>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4"/>
      <c r="AJ69" s="312"/>
      <c r="AK69" s="289"/>
      <c r="AL69" s="289"/>
      <c r="AM69" s="289"/>
      <c r="AN69" s="289"/>
      <c r="AO69" s="289"/>
      <c r="AP69" s="289"/>
      <c r="AQ69" s="289"/>
      <c r="AR69" s="289"/>
      <c r="AS69" s="313"/>
      <c r="AT69" s="366"/>
      <c r="AU69" s="367"/>
      <c r="AV69" s="367"/>
      <c r="AW69" s="367"/>
      <c r="AX69" s="367"/>
      <c r="AY69" s="367"/>
      <c r="AZ69" s="367"/>
      <c r="BA69" s="368"/>
    </row>
    <row r="70" spans="2:133" ht="11.45" customHeight="1" x14ac:dyDescent="0.4">
      <c r="B70" s="268"/>
      <c r="C70" s="294"/>
      <c r="D70" s="294"/>
      <c r="E70" s="294"/>
      <c r="F70" s="294"/>
      <c r="G70" s="294"/>
      <c r="H70" s="602"/>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4"/>
      <c r="AJ70" s="259"/>
      <c r="AK70" s="260"/>
      <c r="AL70" s="260"/>
      <c r="AM70" s="260"/>
      <c r="AN70" s="260"/>
      <c r="AO70" s="260"/>
      <c r="AP70" s="260"/>
      <c r="AQ70" s="260"/>
      <c r="AR70" s="260"/>
      <c r="AS70" s="314"/>
      <c r="AT70" s="342"/>
      <c r="AU70" s="343"/>
      <c r="AV70" s="343"/>
      <c r="AW70" s="343"/>
      <c r="AX70" s="343"/>
      <c r="AY70" s="343"/>
      <c r="AZ70" s="343"/>
      <c r="BA70" s="344"/>
    </row>
    <row r="71" spans="2:133" ht="11.45" customHeight="1" x14ac:dyDescent="0.4">
      <c r="B71" s="268" t="s">
        <v>25</v>
      </c>
      <c r="C71" s="338"/>
      <c r="D71" s="338"/>
      <c r="E71" s="338"/>
      <c r="F71" s="338"/>
      <c r="G71" s="338"/>
      <c r="H71" s="602"/>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4"/>
      <c r="AJ71" s="339"/>
      <c r="AK71" s="340"/>
      <c r="AL71" s="340"/>
      <c r="AM71" s="340"/>
      <c r="AN71" s="340"/>
      <c r="AO71" s="340"/>
      <c r="AP71" s="340"/>
      <c r="AQ71" s="340"/>
      <c r="AR71" s="340"/>
      <c r="AS71" s="341"/>
      <c r="AT71" s="293"/>
      <c r="AU71" s="291"/>
      <c r="AV71" s="291"/>
      <c r="AW71" s="291"/>
      <c r="AX71" s="291"/>
      <c r="AY71" s="291"/>
      <c r="AZ71" s="291"/>
      <c r="BA71" s="292"/>
    </row>
    <row r="72" spans="2:133" ht="11.45" customHeight="1" x14ac:dyDescent="0.4">
      <c r="B72" s="268"/>
      <c r="C72" s="338"/>
      <c r="D72" s="338"/>
      <c r="E72" s="338"/>
      <c r="F72" s="338"/>
      <c r="G72" s="338"/>
      <c r="H72" s="602"/>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4"/>
      <c r="AJ72" s="259"/>
      <c r="AK72" s="260"/>
      <c r="AL72" s="260"/>
      <c r="AM72" s="260"/>
      <c r="AN72" s="260"/>
      <c r="AO72" s="260"/>
      <c r="AP72" s="260"/>
      <c r="AQ72" s="260"/>
      <c r="AR72" s="260"/>
      <c r="AS72" s="314"/>
      <c r="AT72" s="342"/>
      <c r="AU72" s="343"/>
      <c r="AV72" s="343"/>
      <c r="AW72" s="343"/>
      <c r="AX72" s="343"/>
      <c r="AY72" s="343"/>
      <c r="AZ72" s="343"/>
      <c r="BA72" s="344"/>
    </row>
    <row r="73" spans="2:133" ht="11.45" customHeight="1" x14ac:dyDescent="0.4">
      <c r="B73" s="268"/>
      <c r="C73" s="338"/>
      <c r="D73" s="338"/>
      <c r="E73" s="338"/>
      <c r="F73" s="338"/>
      <c r="G73" s="338"/>
      <c r="H73" s="602"/>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4"/>
      <c r="AJ73" s="339"/>
      <c r="AK73" s="340"/>
      <c r="AL73" s="340"/>
      <c r="AM73" s="340"/>
      <c r="AN73" s="340"/>
      <c r="AO73" s="340"/>
      <c r="AP73" s="340"/>
      <c r="AQ73" s="340"/>
      <c r="AR73" s="340"/>
      <c r="AS73" s="341"/>
      <c r="AT73" s="293"/>
      <c r="AU73" s="291"/>
      <c r="AV73" s="291"/>
      <c r="AW73" s="291"/>
      <c r="AX73" s="291"/>
      <c r="AY73" s="291"/>
      <c r="AZ73" s="291"/>
      <c r="BA73" s="292"/>
    </row>
    <row r="74" spans="2:133" ht="11.45" customHeight="1" x14ac:dyDescent="0.4">
      <c r="B74" s="268"/>
      <c r="C74" s="338"/>
      <c r="D74" s="338"/>
      <c r="E74" s="338"/>
      <c r="F74" s="338"/>
      <c r="G74" s="338"/>
      <c r="H74" s="605"/>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7"/>
      <c r="AJ74" s="259"/>
      <c r="AK74" s="260"/>
      <c r="AL74" s="260"/>
      <c r="AM74" s="260"/>
      <c r="AN74" s="260"/>
      <c r="AO74" s="260"/>
      <c r="AP74" s="260"/>
      <c r="AQ74" s="260"/>
      <c r="AR74" s="260"/>
      <c r="AS74" s="314"/>
      <c r="AT74" s="342"/>
      <c r="AU74" s="343"/>
      <c r="AV74" s="343"/>
      <c r="AW74" s="343"/>
      <c r="AX74" s="343"/>
      <c r="AY74" s="343"/>
      <c r="AZ74" s="343"/>
      <c r="BA74" s="344"/>
    </row>
    <row r="75" spans="2:133" ht="12" customHeight="1" x14ac:dyDescent="0.4">
      <c r="B75" s="289" t="s">
        <v>98</v>
      </c>
      <c r="C75" s="289"/>
      <c r="D75" s="18"/>
      <c r="E75" s="18"/>
      <c r="F75" s="18"/>
      <c r="G75" s="1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290"/>
      <c r="AW75" s="290"/>
      <c r="AX75" s="291"/>
      <c r="AY75" s="291"/>
      <c r="AZ75" s="292"/>
      <c r="BA75" s="293"/>
    </row>
    <row r="76" spans="2:133" x14ac:dyDescent="0.4">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row>
    <row r="77" spans="2:133" ht="21" customHeight="1" x14ac:dyDescent="0.4">
      <c r="B77" s="103"/>
      <c r="C77" s="103"/>
      <c r="D77" s="103"/>
      <c r="E77" s="103"/>
      <c r="F77" s="104"/>
      <c r="G77" s="103"/>
      <c r="H77" s="103"/>
      <c r="I77" s="103"/>
      <c r="J77" s="103"/>
      <c r="K77" s="103"/>
      <c r="L77" s="103"/>
      <c r="M77" s="103"/>
      <c r="N77" s="103"/>
      <c r="O77" s="103"/>
      <c r="P77" s="103"/>
      <c r="Q77" s="105"/>
      <c r="R77" s="105"/>
      <c r="S77" s="105"/>
      <c r="T77" s="634" t="s">
        <v>33</v>
      </c>
      <c r="U77" s="634"/>
      <c r="V77" s="634"/>
      <c r="W77" s="634"/>
      <c r="X77" s="634"/>
      <c r="Y77" s="634"/>
      <c r="Z77" s="634"/>
      <c r="AA77" s="634"/>
      <c r="AB77" s="634"/>
      <c r="AC77" s="634"/>
      <c r="AD77" s="634"/>
      <c r="AE77" s="634"/>
      <c r="AF77" s="635" t="s">
        <v>34</v>
      </c>
      <c r="AG77" s="635"/>
      <c r="AH77" s="635"/>
      <c r="AI77" s="635"/>
      <c r="AJ77" s="635"/>
      <c r="AK77" s="635"/>
      <c r="AL77" s="635"/>
      <c r="AM77" s="107"/>
      <c r="AN77" s="107"/>
      <c r="AO77" s="107"/>
      <c r="AP77" s="103"/>
      <c r="AQ77" s="103"/>
      <c r="AR77" s="103"/>
      <c r="AS77" s="103"/>
      <c r="AT77" s="103"/>
      <c r="AU77" s="103"/>
      <c r="AV77" s="103"/>
      <c r="AW77" s="103"/>
      <c r="AX77" s="103"/>
      <c r="AY77" s="103"/>
      <c r="AZ77" s="103"/>
      <c r="BA77" s="103"/>
    </row>
    <row r="78" spans="2:133" ht="7.5" customHeight="1" x14ac:dyDescent="0.4">
      <c r="B78" s="103"/>
      <c r="C78" s="103"/>
      <c r="D78" s="103"/>
      <c r="E78" s="103"/>
      <c r="F78" s="103"/>
      <c r="G78" s="103"/>
      <c r="H78" s="103"/>
      <c r="I78" s="103"/>
      <c r="J78" s="103"/>
      <c r="K78" s="103"/>
      <c r="L78" s="103"/>
      <c r="M78" s="103"/>
      <c r="N78" s="103"/>
      <c r="O78" s="103"/>
      <c r="P78" s="103"/>
      <c r="Q78" s="103"/>
      <c r="R78" s="103"/>
      <c r="S78" s="103"/>
      <c r="T78" s="103"/>
      <c r="U78" s="636"/>
      <c r="V78" s="636"/>
      <c r="W78" s="636"/>
      <c r="X78" s="636"/>
      <c r="Y78" s="636"/>
      <c r="Z78" s="636"/>
      <c r="AA78" s="636"/>
      <c r="AB78" s="636"/>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row>
    <row r="79" spans="2:133" ht="15" customHeight="1" x14ac:dyDescent="0.4">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623" t="s">
        <v>4</v>
      </c>
      <c r="AA79" s="623"/>
      <c r="AB79" s="623"/>
      <c r="AC79" s="623"/>
      <c r="AD79" s="103"/>
      <c r="AE79" s="108" t="s">
        <v>38</v>
      </c>
      <c r="AF79" s="637" t="str">
        <f>IF($AF$5="","",$AF$5)</f>
        <v/>
      </c>
      <c r="AG79" s="637"/>
      <c r="AH79" s="637"/>
      <c r="AI79" s="637"/>
      <c r="AJ79" s="637"/>
      <c r="AK79" s="637"/>
      <c r="AL79" s="637"/>
      <c r="AM79" s="637"/>
      <c r="AN79" s="637"/>
      <c r="AO79" s="637"/>
      <c r="AP79" s="637"/>
      <c r="AQ79" s="637"/>
      <c r="AR79" s="637"/>
      <c r="AS79" s="109"/>
      <c r="AT79" s="109"/>
      <c r="AU79" s="109"/>
      <c r="AV79" s="109"/>
      <c r="AW79" s="109"/>
      <c r="AX79" s="109"/>
      <c r="AY79" s="110"/>
      <c r="AZ79" s="110"/>
      <c r="BA79" s="103"/>
      <c r="DZ79" s="461"/>
      <c r="EA79" s="461"/>
      <c r="EB79" s="461"/>
      <c r="EC79" s="461"/>
    </row>
    <row r="80" spans="2:133" ht="2.25" customHeight="1" x14ac:dyDescent="0.4">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11"/>
      <c r="AA80" s="111"/>
      <c r="AB80" s="111"/>
      <c r="AC80" s="111"/>
      <c r="AD80" s="112"/>
      <c r="AE80" s="108"/>
      <c r="AF80" s="113"/>
      <c r="AG80" s="113"/>
      <c r="AH80" s="113"/>
      <c r="AI80" s="113"/>
      <c r="AJ80" s="113"/>
      <c r="AK80" s="113"/>
      <c r="AL80" s="113"/>
      <c r="AM80" s="113"/>
      <c r="AN80" s="113"/>
      <c r="AO80" s="113"/>
      <c r="AP80" s="113"/>
      <c r="AQ80" s="113"/>
      <c r="AR80" s="113"/>
      <c r="AS80" s="113"/>
      <c r="AT80" s="113"/>
      <c r="AU80" s="113"/>
      <c r="AV80" s="113"/>
      <c r="AW80" s="113"/>
      <c r="AX80" s="113"/>
      <c r="AY80" s="110"/>
      <c r="AZ80" s="110"/>
      <c r="BA80" s="103"/>
      <c r="DZ80" s="190"/>
      <c r="EA80" s="190"/>
      <c r="EB80" s="190"/>
      <c r="EC80" s="190"/>
    </row>
    <row r="81" spans="2:130" ht="12.95" customHeight="1" x14ac:dyDescent="0.4">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623" t="s">
        <v>55</v>
      </c>
      <c r="AA81" s="623"/>
      <c r="AB81" s="623"/>
      <c r="AC81" s="623"/>
      <c r="AD81" s="112"/>
      <c r="AE81" s="631" t="str">
        <f>IF($AE$7="","",$AE$7)</f>
        <v/>
      </c>
      <c r="AF81" s="631"/>
      <c r="AG81" s="631"/>
      <c r="AH81" s="631"/>
      <c r="AI81" s="631"/>
      <c r="AJ81" s="631"/>
      <c r="AK81" s="631"/>
      <c r="AL81" s="631"/>
      <c r="AM81" s="631"/>
      <c r="AN81" s="631"/>
      <c r="AO81" s="631"/>
      <c r="AP81" s="631"/>
      <c r="AQ81" s="631"/>
      <c r="AR81" s="631"/>
      <c r="AS81" s="631"/>
      <c r="AT81" s="631"/>
      <c r="AU81" s="631"/>
      <c r="AV81" s="631"/>
      <c r="AW81" s="631"/>
      <c r="AX81" s="631"/>
      <c r="AY81" s="631"/>
      <c r="AZ81" s="631"/>
      <c r="BA81" s="103"/>
    </row>
    <row r="82" spans="2:130" ht="12.95" customHeight="1" x14ac:dyDescent="0.4">
      <c r="B82" s="103"/>
      <c r="C82" s="103"/>
      <c r="D82" s="632" t="s">
        <v>5</v>
      </c>
      <c r="E82" s="632"/>
      <c r="F82" s="632"/>
      <c r="G82" s="632"/>
      <c r="H82" s="632"/>
      <c r="I82" s="632"/>
      <c r="J82" s="632"/>
      <c r="K82" s="632"/>
      <c r="L82" s="632"/>
      <c r="M82" s="632"/>
      <c r="N82" s="632"/>
      <c r="O82" s="632"/>
      <c r="P82" s="632"/>
      <c r="Q82" s="632"/>
      <c r="R82" s="632"/>
      <c r="S82" s="632"/>
      <c r="T82" s="103"/>
      <c r="U82" s="103"/>
      <c r="V82" s="103"/>
      <c r="W82" s="103"/>
      <c r="X82" s="103"/>
      <c r="Y82" s="103"/>
      <c r="Z82" s="111"/>
      <c r="AA82" s="111"/>
      <c r="AB82" s="111"/>
      <c r="AC82" s="111"/>
      <c r="AD82" s="112"/>
      <c r="AE82" s="631" t="str">
        <f>IF($AE$8="","",$AE$8)</f>
        <v/>
      </c>
      <c r="AF82" s="631"/>
      <c r="AG82" s="631"/>
      <c r="AH82" s="631"/>
      <c r="AI82" s="631"/>
      <c r="AJ82" s="631"/>
      <c r="AK82" s="631"/>
      <c r="AL82" s="631"/>
      <c r="AM82" s="631"/>
      <c r="AN82" s="631"/>
      <c r="AO82" s="631"/>
      <c r="AP82" s="631"/>
      <c r="AQ82" s="631"/>
      <c r="AR82" s="631"/>
      <c r="AS82" s="631"/>
      <c r="AT82" s="631"/>
      <c r="AU82" s="631"/>
      <c r="AV82" s="631"/>
      <c r="AW82" s="631"/>
      <c r="AX82" s="631"/>
      <c r="AY82" s="631"/>
      <c r="AZ82" s="631"/>
      <c r="BA82" s="103"/>
    </row>
    <row r="83" spans="2:130" ht="15" customHeight="1" x14ac:dyDescent="0.4">
      <c r="B83" s="103"/>
      <c r="C83" s="103"/>
      <c r="D83" s="632"/>
      <c r="E83" s="632"/>
      <c r="F83" s="632"/>
      <c r="G83" s="632"/>
      <c r="H83" s="632"/>
      <c r="I83" s="632"/>
      <c r="J83" s="632"/>
      <c r="K83" s="632"/>
      <c r="L83" s="632"/>
      <c r="M83" s="632"/>
      <c r="N83" s="632"/>
      <c r="O83" s="632"/>
      <c r="P83" s="632"/>
      <c r="Q83" s="632"/>
      <c r="R83" s="632"/>
      <c r="S83" s="632"/>
      <c r="T83" s="103"/>
      <c r="U83" s="103"/>
      <c r="V83" s="103"/>
      <c r="W83" s="103"/>
      <c r="X83" s="103"/>
      <c r="Y83" s="103"/>
      <c r="Z83" s="623" t="s">
        <v>56</v>
      </c>
      <c r="AA83" s="623"/>
      <c r="AB83" s="623"/>
      <c r="AC83" s="623"/>
      <c r="AD83" s="112"/>
      <c r="AE83" s="633" t="str">
        <f>IF($AE$9="","",$AE$9)</f>
        <v/>
      </c>
      <c r="AF83" s="633"/>
      <c r="AG83" s="633"/>
      <c r="AH83" s="633"/>
      <c r="AI83" s="633"/>
      <c r="AJ83" s="633"/>
      <c r="AK83" s="633"/>
      <c r="AL83" s="633"/>
      <c r="AM83" s="633"/>
      <c r="AN83" s="633"/>
      <c r="AO83" s="633"/>
      <c r="AP83" s="633"/>
      <c r="AQ83" s="633"/>
      <c r="AR83" s="633"/>
      <c r="AS83" s="633"/>
      <c r="AT83" s="633"/>
      <c r="AU83" s="633"/>
      <c r="AV83" s="633"/>
      <c r="AW83" s="633"/>
      <c r="AX83" s="633"/>
      <c r="AY83" s="633"/>
      <c r="AZ83" s="633"/>
      <c r="BA83" s="103"/>
    </row>
    <row r="84" spans="2:130" ht="15" customHeight="1" x14ac:dyDescent="0.4">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11"/>
      <c r="AA84" s="111"/>
      <c r="AB84" s="111"/>
      <c r="AC84" s="111"/>
      <c r="AD84" s="112"/>
      <c r="AE84" s="621" t="str">
        <f>IF($AE$10="","",$AE$10)</f>
        <v/>
      </c>
      <c r="AF84" s="621"/>
      <c r="AG84" s="621"/>
      <c r="AH84" s="621"/>
      <c r="AI84" s="621"/>
      <c r="AJ84" s="621"/>
      <c r="AK84" s="621"/>
      <c r="AL84" s="621"/>
      <c r="AM84" s="621"/>
      <c r="AN84" s="621"/>
      <c r="AO84" s="621"/>
      <c r="AP84" s="621"/>
      <c r="AQ84" s="621"/>
      <c r="AR84" s="621"/>
      <c r="AS84" s="621"/>
      <c r="AT84" s="621"/>
      <c r="AU84" s="621"/>
      <c r="AV84" s="621"/>
      <c r="AW84" s="621"/>
      <c r="AX84" s="621"/>
      <c r="AY84" s="622" t="s">
        <v>37</v>
      </c>
      <c r="AZ84" s="622"/>
      <c r="BA84" s="103"/>
    </row>
    <row r="85" spans="2:130" ht="16.5" customHeight="1" x14ac:dyDescent="0.4">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623" t="s">
        <v>6</v>
      </c>
      <c r="AA85" s="623"/>
      <c r="AB85" s="623"/>
      <c r="AC85" s="623"/>
      <c r="AD85" s="112"/>
      <c r="AE85" s="624" t="str">
        <f>IF($AE$11="","",$AE$11)</f>
        <v/>
      </c>
      <c r="AF85" s="624"/>
      <c r="AG85" s="624"/>
      <c r="AH85" s="624"/>
      <c r="AI85" s="624"/>
      <c r="AJ85" s="624"/>
      <c r="AK85" s="624"/>
      <c r="AL85" s="624"/>
      <c r="AM85" s="624"/>
      <c r="AN85" s="624"/>
      <c r="AO85" s="624"/>
      <c r="AP85" s="624"/>
      <c r="AQ85" s="624"/>
      <c r="AR85" s="624"/>
      <c r="AS85" s="624"/>
      <c r="AT85" s="624"/>
      <c r="AU85" s="624"/>
      <c r="AV85" s="624"/>
      <c r="AW85" s="624"/>
      <c r="AX85" s="624"/>
      <c r="AY85" s="624"/>
      <c r="AZ85" s="624"/>
      <c r="BA85" s="103"/>
    </row>
    <row r="86" spans="2:130" ht="10.5" customHeight="1" x14ac:dyDescent="0.4">
      <c r="B86" s="103"/>
      <c r="C86" s="638" t="str">
        <f>IF(AND(SUM(GT401:GT411)&lt;&gt;0,SUM(GS401:GS411),AT61&lt;&gt;0),"　　　　　　　　　　　　　　　　　※　お願い　※　　　　　　　　　　　　　　　　　　　　　　　　　　　　　　　　　　　　「前回迄の出来高累計額」欄に金額の入力があり、消費税率に8％と10％が混在している場合は、消費税率をごとの請求書を作成頂くか、「前回迄の出来高累計額」に金額を入れないで下さい。","")</f>
        <v/>
      </c>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112"/>
      <c r="AE86" s="103"/>
      <c r="AF86" s="112"/>
      <c r="AG86" s="112"/>
      <c r="AH86" s="112"/>
      <c r="AI86" s="112"/>
      <c r="AJ86" s="112"/>
      <c r="AK86" s="112"/>
      <c r="AL86" s="112"/>
      <c r="AM86" s="112"/>
      <c r="AN86" s="112"/>
      <c r="AO86" s="112"/>
      <c r="AP86" s="112"/>
      <c r="AQ86" s="112"/>
      <c r="AR86" s="112"/>
      <c r="AS86" s="112"/>
      <c r="AT86" s="112"/>
      <c r="AU86" s="112"/>
      <c r="AV86" s="112"/>
      <c r="AW86" s="112"/>
      <c r="AX86" s="112"/>
      <c r="AY86" s="114"/>
      <c r="AZ86" s="114"/>
      <c r="BA86" s="103"/>
    </row>
    <row r="87" spans="2:130" ht="15.95" customHeight="1" x14ac:dyDescent="0.4">
      <c r="B87" s="103"/>
      <c r="C87" s="638"/>
      <c r="D87" s="638"/>
      <c r="E87" s="638"/>
      <c r="F87" s="638"/>
      <c r="G87" s="638"/>
      <c r="H87" s="638"/>
      <c r="I87" s="638"/>
      <c r="J87" s="638"/>
      <c r="K87" s="638"/>
      <c r="L87" s="638"/>
      <c r="M87" s="638"/>
      <c r="N87" s="638"/>
      <c r="O87" s="638"/>
      <c r="P87" s="638"/>
      <c r="Q87" s="638"/>
      <c r="R87" s="638"/>
      <c r="S87" s="638"/>
      <c r="T87" s="638"/>
      <c r="U87" s="638"/>
      <c r="V87" s="638"/>
      <c r="W87" s="638"/>
      <c r="X87" s="638"/>
      <c r="Y87" s="638"/>
      <c r="Z87" s="638"/>
      <c r="AA87" s="638"/>
      <c r="AB87" s="638"/>
      <c r="AC87" s="638"/>
      <c r="AD87" s="103"/>
      <c r="AE87" s="625" t="s">
        <v>7</v>
      </c>
      <c r="AF87" s="625"/>
      <c r="AG87" s="625"/>
      <c r="AH87" s="625"/>
      <c r="AI87" s="625"/>
      <c r="AJ87" s="625"/>
      <c r="AK87" s="625"/>
      <c r="AL87" s="627" t="s">
        <v>49</v>
      </c>
      <c r="AM87" s="627"/>
      <c r="AN87" s="627"/>
      <c r="AO87" s="115" t="s">
        <v>8</v>
      </c>
      <c r="AP87" s="628" t="str">
        <f>IF($AP$13="","",$AP$13)</f>
        <v/>
      </c>
      <c r="AQ87" s="628"/>
      <c r="AR87" s="628"/>
      <c r="AS87" s="628"/>
      <c r="AT87" s="628"/>
      <c r="AU87" s="628"/>
      <c r="AV87" s="628"/>
      <c r="AW87" s="628"/>
      <c r="AX87" s="628"/>
      <c r="AY87" s="628"/>
      <c r="AZ87" s="628"/>
      <c r="BA87" s="116"/>
    </row>
    <row r="88" spans="2:130" ht="15.95" customHeight="1" x14ac:dyDescent="0.4">
      <c r="B88" s="103"/>
      <c r="C88" s="638"/>
      <c r="D88" s="638"/>
      <c r="E88" s="638"/>
      <c r="F88" s="638"/>
      <c r="G88" s="638"/>
      <c r="H88" s="638"/>
      <c r="I88" s="638"/>
      <c r="J88" s="638"/>
      <c r="K88" s="638"/>
      <c r="L88" s="638"/>
      <c r="M88" s="638"/>
      <c r="N88" s="638"/>
      <c r="O88" s="638"/>
      <c r="P88" s="638"/>
      <c r="Q88" s="638"/>
      <c r="R88" s="638"/>
      <c r="S88" s="638"/>
      <c r="T88" s="638"/>
      <c r="U88" s="638"/>
      <c r="V88" s="638"/>
      <c r="W88" s="638"/>
      <c r="X88" s="638"/>
      <c r="Y88" s="638"/>
      <c r="Z88" s="638"/>
      <c r="AA88" s="638"/>
      <c r="AB88" s="638"/>
      <c r="AC88" s="638"/>
      <c r="AD88" s="103"/>
      <c r="AE88" s="626"/>
      <c r="AF88" s="626"/>
      <c r="AG88" s="626"/>
      <c r="AH88" s="626"/>
      <c r="AI88" s="626"/>
      <c r="AJ88" s="626"/>
      <c r="AK88" s="626"/>
      <c r="AL88" s="629" t="s">
        <v>50</v>
      </c>
      <c r="AM88" s="629"/>
      <c r="AN88" s="629"/>
      <c r="AO88" s="117" t="s">
        <v>8</v>
      </c>
      <c r="AP88" s="630" t="str">
        <f>IF($AP$14="","",$AP$14)</f>
        <v/>
      </c>
      <c r="AQ88" s="630"/>
      <c r="AR88" s="630"/>
      <c r="AS88" s="630"/>
      <c r="AT88" s="630"/>
      <c r="AU88" s="630"/>
      <c r="AV88" s="630"/>
      <c r="AW88" s="630"/>
      <c r="AX88" s="630"/>
      <c r="AY88" s="630"/>
      <c r="AZ88" s="630"/>
      <c r="BA88" s="118"/>
      <c r="DZ88" s="197"/>
    </row>
    <row r="89" spans="2:130" ht="15.95" customHeight="1" thickBot="1" x14ac:dyDescent="0.45">
      <c r="B89" s="108"/>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108"/>
      <c r="AE89" s="646" t="s">
        <v>9</v>
      </c>
      <c r="AF89" s="646"/>
      <c r="AG89" s="646"/>
      <c r="AH89" s="646"/>
      <c r="AI89" s="646"/>
      <c r="AJ89" s="646"/>
      <c r="AK89" s="646"/>
      <c r="AL89" s="648" t="s">
        <v>49</v>
      </c>
      <c r="AM89" s="648"/>
      <c r="AN89" s="648"/>
      <c r="AO89" s="119" t="s">
        <v>8</v>
      </c>
      <c r="AP89" s="649" t="str">
        <f>IF($AP$15="","",$AP$15)</f>
        <v/>
      </c>
      <c r="AQ89" s="649"/>
      <c r="AR89" s="649"/>
      <c r="AS89" s="649"/>
      <c r="AT89" s="649"/>
      <c r="AU89" s="649"/>
      <c r="AV89" s="649"/>
      <c r="AW89" s="649"/>
      <c r="AX89" s="649"/>
      <c r="AY89" s="649"/>
      <c r="AZ89" s="649"/>
      <c r="BA89" s="120"/>
    </row>
    <row r="90" spans="2:130" ht="15.95" customHeight="1" x14ac:dyDescent="0.4">
      <c r="B90" s="650" t="s">
        <v>3</v>
      </c>
      <c r="C90" s="651"/>
      <c r="D90" s="651"/>
      <c r="E90" s="652"/>
      <c r="F90" s="656" t="str">
        <f>IF($F$16="","",$F$16)</f>
        <v/>
      </c>
      <c r="G90" s="657"/>
      <c r="H90" s="657"/>
      <c r="I90" s="657"/>
      <c r="J90" s="657"/>
      <c r="K90" s="657"/>
      <c r="L90" s="657"/>
      <c r="M90" s="657"/>
      <c r="N90" s="657"/>
      <c r="O90" s="657"/>
      <c r="P90" s="657"/>
      <c r="Q90" s="657"/>
      <c r="R90" s="657"/>
      <c r="S90" s="657"/>
      <c r="T90" s="657"/>
      <c r="U90" s="657"/>
      <c r="V90" s="657"/>
      <c r="W90" s="657"/>
      <c r="X90" s="657"/>
      <c r="Y90" s="657"/>
      <c r="Z90" s="657"/>
      <c r="AA90" s="657"/>
      <c r="AB90" s="657"/>
      <c r="AC90" s="658"/>
      <c r="AD90" s="121"/>
      <c r="AE90" s="647"/>
      <c r="AF90" s="647"/>
      <c r="AG90" s="647"/>
      <c r="AH90" s="647"/>
      <c r="AI90" s="647"/>
      <c r="AJ90" s="647"/>
      <c r="AK90" s="647"/>
      <c r="AL90" s="662" t="s">
        <v>50</v>
      </c>
      <c r="AM90" s="662"/>
      <c r="AN90" s="662"/>
      <c r="AO90" s="122" t="s">
        <v>8</v>
      </c>
      <c r="AP90" s="663" t="str">
        <f>IF($AP$16="","",$AP$16)</f>
        <v/>
      </c>
      <c r="AQ90" s="663"/>
      <c r="AR90" s="663"/>
      <c r="AS90" s="663"/>
      <c r="AT90" s="663"/>
      <c r="AU90" s="663"/>
      <c r="AV90" s="663"/>
      <c r="AW90" s="663"/>
      <c r="AX90" s="663"/>
      <c r="AY90" s="663"/>
      <c r="AZ90" s="663"/>
      <c r="BA90" s="123"/>
    </row>
    <row r="91" spans="2:130" ht="19.5" customHeight="1" thickBot="1" x14ac:dyDescent="0.45">
      <c r="B91" s="653"/>
      <c r="C91" s="654"/>
      <c r="D91" s="654"/>
      <c r="E91" s="655"/>
      <c r="F91" s="659"/>
      <c r="G91" s="660"/>
      <c r="H91" s="660"/>
      <c r="I91" s="660"/>
      <c r="J91" s="660"/>
      <c r="K91" s="660"/>
      <c r="L91" s="660"/>
      <c r="M91" s="660"/>
      <c r="N91" s="660"/>
      <c r="O91" s="660"/>
      <c r="P91" s="660"/>
      <c r="Q91" s="660"/>
      <c r="R91" s="660"/>
      <c r="S91" s="660"/>
      <c r="T91" s="660"/>
      <c r="U91" s="660"/>
      <c r="V91" s="660"/>
      <c r="W91" s="660"/>
      <c r="X91" s="660"/>
      <c r="Y91" s="660"/>
      <c r="Z91" s="660"/>
      <c r="AA91" s="660"/>
      <c r="AB91" s="660"/>
      <c r="AC91" s="661"/>
      <c r="AD91" s="121"/>
      <c r="AE91" s="664" t="s">
        <v>44</v>
      </c>
      <c r="AF91" s="664"/>
      <c r="AG91" s="664"/>
      <c r="AH91" s="664"/>
      <c r="AI91" s="664"/>
      <c r="AJ91" s="664"/>
      <c r="AK91" s="664"/>
      <c r="AL91" s="665" t="str">
        <f>IF($AL$17="","",$AL$17)</f>
        <v/>
      </c>
      <c r="AM91" s="665"/>
      <c r="AN91" s="665"/>
      <c r="AO91" s="124" t="s">
        <v>8</v>
      </c>
      <c r="AP91" s="666" t="str">
        <f>IF($AP$17="","",$AP$17)</f>
        <v/>
      </c>
      <c r="AQ91" s="666"/>
      <c r="AR91" s="666"/>
      <c r="AS91" s="666"/>
      <c r="AT91" s="666"/>
      <c r="AU91" s="666"/>
      <c r="AV91" s="666"/>
      <c r="AW91" s="666"/>
      <c r="AX91" s="666"/>
      <c r="AY91" s="666"/>
      <c r="AZ91" s="666"/>
      <c r="BA91" s="125"/>
    </row>
    <row r="92" spans="2:130" ht="6.95" customHeight="1" thickBot="1" x14ac:dyDescent="0.45">
      <c r="B92" s="106"/>
      <c r="C92" s="126"/>
      <c r="D92" s="126"/>
      <c r="E92" s="126"/>
      <c r="F92" s="127"/>
      <c r="G92" s="126"/>
      <c r="H92" s="126"/>
      <c r="I92" s="126"/>
      <c r="J92" s="126"/>
      <c r="K92" s="126"/>
      <c r="L92" s="126"/>
      <c r="M92" s="126"/>
      <c r="N92" s="126"/>
      <c r="O92" s="126"/>
      <c r="P92" s="126"/>
      <c r="Q92" s="126"/>
      <c r="R92" s="126"/>
      <c r="S92" s="126"/>
      <c r="T92" s="126"/>
      <c r="U92" s="126"/>
      <c r="V92" s="126"/>
      <c r="W92" s="126"/>
      <c r="X92" s="126"/>
      <c r="Y92" s="126"/>
      <c r="Z92" s="126"/>
      <c r="AA92" s="126"/>
      <c r="AB92" s="128"/>
      <c r="AC92" s="129"/>
      <c r="AD92" s="129"/>
      <c r="AE92" s="129"/>
      <c r="AF92" s="129"/>
      <c r="AG92" s="129"/>
      <c r="AH92" s="129"/>
      <c r="AI92" s="130"/>
      <c r="AJ92" s="130"/>
      <c r="AK92" s="130"/>
      <c r="AL92" s="131"/>
      <c r="AM92" s="131"/>
      <c r="AN92" s="131"/>
      <c r="AO92" s="131"/>
      <c r="AP92" s="131"/>
      <c r="AQ92" s="131"/>
      <c r="AR92" s="131"/>
      <c r="AS92" s="131"/>
      <c r="AT92" s="131"/>
      <c r="AU92" s="131"/>
      <c r="AV92" s="131"/>
      <c r="AW92" s="131"/>
      <c r="AX92" s="130"/>
      <c r="AY92" s="130"/>
      <c r="AZ92" s="130"/>
      <c r="BA92" s="130"/>
    </row>
    <row r="93" spans="2:130" ht="8.25" customHeight="1" thickTop="1" x14ac:dyDescent="0.4">
      <c r="B93" s="132"/>
      <c r="C93" s="641" t="s">
        <v>10</v>
      </c>
      <c r="D93" s="641"/>
      <c r="E93" s="641"/>
      <c r="F93" s="641"/>
      <c r="G93" s="641"/>
      <c r="H93" s="641"/>
      <c r="I93" s="641"/>
      <c r="J93" s="641"/>
      <c r="K93" s="641"/>
      <c r="L93" s="108"/>
      <c r="M93" s="133"/>
      <c r="N93" s="642" t="s">
        <v>47</v>
      </c>
      <c r="O93" s="642"/>
      <c r="P93" s="642"/>
      <c r="Q93" s="642"/>
      <c r="R93" s="642"/>
      <c r="S93" s="642"/>
      <c r="T93" s="642"/>
      <c r="U93" s="134"/>
      <c r="V93" s="642" t="s">
        <v>51</v>
      </c>
      <c r="W93" s="642"/>
      <c r="X93" s="642"/>
      <c r="Y93" s="642"/>
      <c r="Z93" s="134"/>
      <c r="AA93" s="642" t="s">
        <v>32</v>
      </c>
      <c r="AB93" s="642"/>
      <c r="AC93" s="642"/>
      <c r="AD93" s="642"/>
      <c r="AE93" s="642"/>
      <c r="AF93" s="642"/>
      <c r="AG93" s="642"/>
      <c r="AH93" s="642"/>
      <c r="AI93" s="642"/>
      <c r="AJ93" s="133"/>
      <c r="AK93" s="135"/>
      <c r="AL93" s="133"/>
      <c r="AM93" s="133"/>
      <c r="AN93" s="133"/>
      <c r="AO93" s="133"/>
      <c r="AP93" s="133"/>
      <c r="AQ93" s="133"/>
      <c r="AR93" s="133"/>
      <c r="AS93" s="133"/>
      <c r="AT93" s="133"/>
      <c r="AU93" s="133"/>
      <c r="AV93" s="133"/>
      <c r="AW93" s="133"/>
      <c r="AX93" s="134"/>
      <c r="AY93" s="134"/>
      <c r="AZ93" s="134"/>
      <c r="BA93" s="136"/>
    </row>
    <row r="94" spans="2:130" ht="8.25" customHeight="1" x14ac:dyDescent="0.4">
      <c r="B94" s="137"/>
      <c r="C94" s="641"/>
      <c r="D94" s="641"/>
      <c r="E94" s="641"/>
      <c r="F94" s="641"/>
      <c r="G94" s="641"/>
      <c r="H94" s="641"/>
      <c r="I94" s="641"/>
      <c r="J94" s="641"/>
      <c r="K94" s="641"/>
      <c r="L94" s="108"/>
      <c r="M94" s="135"/>
      <c r="N94" s="641"/>
      <c r="O94" s="641"/>
      <c r="P94" s="641"/>
      <c r="Q94" s="641"/>
      <c r="R94" s="641"/>
      <c r="S94" s="641"/>
      <c r="T94" s="641"/>
      <c r="U94" s="108"/>
      <c r="V94" s="641"/>
      <c r="W94" s="641"/>
      <c r="X94" s="641"/>
      <c r="Y94" s="641"/>
      <c r="Z94" s="108"/>
      <c r="AA94" s="641"/>
      <c r="AB94" s="641"/>
      <c r="AC94" s="641"/>
      <c r="AD94" s="641"/>
      <c r="AE94" s="641"/>
      <c r="AF94" s="641"/>
      <c r="AG94" s="641"/>
      <c r="AH94" s="641"/>
      <c r="AI94" s="641"/>
      <c r="AJ94" s="135"/>
      <c r="AK94" s="135"/>
      <c r="AL94" s="135"/>
      <c r="AM94" s="135"/>
      <c r="AN94" s="135"/>
      <c r="AO94" s="135"/>
      <c r="AP94" s="135"/>
      <c r="AQ94" s="135"/>
      <c r="AR94" s="135"/>
      <c r="AS94" s="135"/>
      <c r="AT94" s="135"/>
      <c r="AU94" s="135"/>
      <c r="AV94" s="135"/>
      <c r="AW94" s="135"/>
      <c r="AX94" s="108"/>
      <c r="AY94" s="108"/>
      <c r="AZ94" s="108"/>
      <c r="BA94" s="138"/>
    </row>
    <row r="95" spans="2:130" ht="10.5" customHeight="1" x14ac:dyDescent="0.4">
      <c r="B95" s="137"/>
      <c r="C95" s="643" t="str">
        <f>IF($C$21="","",$C$21)</f>
        <v/>
      </c>
      <c r="D95" s="640" t="str">
        <f>IF($D$21="","",$D$21)</f>
        <v/>
      </c>
      <c r="E95" s="645" t="s">
        <v>27</v>
      </c>
      <c r="F95" s="640" t="str">
        <f>IF($F$21="","",$F$21)</f>
        <v/>
      </c>
      <c r="G95" s="640" t="str">
        <f>IF($G$21="","",$G$21)</f>
        <v/>
      </c>
      <c r="H95" s="640" t="str">
        <f>IF($H$21="","",$H$21)</f>
        <v/>
      </c>
      <c r="I95" s="645" t="s">
        <v>27</v>
      </c>
      <c r="J95" s="640" t="str">
        <f>IF($J$21="","",$J$21)</f>
        <v/>
      </c>
      <c r="K95" s="640" t="str">
        <f>IF($K$21="","",$K$21)</f>
        <v/>
      </c>
      <c r="L95" s="108"/>
      <c r="M95" s="139"/>
      <c r="N95" s="640" t="str">
        <f>IF($N$21="","",$N$21)</f>
        <v/>
      </c>
      <c r="O95" s="640" t="str">
        <f>IF($O$21="","",$O$21)</f>
        <v/>
      </c>
      <c r="P95" s="640" t="str">
        <f>IF($P$21="","",$P$21)</f>
        <v/>
      </c>
      <c r="Q95" s="640" t="str">
        <f>IF($Q$21="","",$Q$21)</f>
        <v/>
      </c>
      <c r="R95" s="645" t="s">
        <v>27</v>
      </c>
      <c r="S95" s="640" t="str">
        <f>IF($S$21="","",$S$21)</f>
        <v/>
      </c>
      <c r="T95" s="640" t="str">
        <f>IF($T$21="","",$T$21)</f>
        <v/>
      </c>
      <c r="U95" s="108"/>
      <c r="V95" s="108"/>
      <c r="W95" s="690" t="str">
        <f>IF($W$21="","",$W$21)</f>
        <v/>
      </c>
      <c r="X95" s="692"/>
      <c r="Y95" s="697" t="s">
        <v>54</v>
      </c>
      <c r="Z95" s="698"/>
      <c r="AA95" s="690" t="str">
        <f>IF($AA$21="","",$AA$21)</f>
        <v/>
      </c>
      <c r="AB95" s="691"/>
      <c r="AC95" s="692"/>
      <c r="AD95" s="665" t="s">
        <v>27</v>
      </c>
      <c r="AE95" s="690" t="str">
        <f>IF($AE$21="","",$AE$21)</f>
        <v/>
      </c>
      <c r="AF95" s="692"/>
      <c r="AG95" s="665" t="s">
        <v>27</v>
      </c>
      <c r="AH95" s="690" t="str">
        <f>IF($AH$21="","",$AH$21)</f>
        <v/>
      </c>
      <c r="AI95" s="692"/>
      <c r="AJ95" s="108"/>
      <c r="AK95" s="108"/>
      <c r="AL95" s="108"/>
      <c r="AM95" s="108"/>
      <c r="AN95" s="108"/>
      <c r="AO95" s="108"/>
      <c r="AP95" s="108"/>
      <c r="AQ95" s="108"/>
      <c r="AR95" s="108"/>
      <c r="AS95" s="108"/>
      <c r="AT95" s="108"/>
      <c r="AU95" s="108"/>
      <c r="AV95" s="641" t="s">
        <v>46</v>
      </c>
      <c r="AW95" s="641"/>
      <c r="AX95" s="641"/>
      <c r="AY95" s="641"/>
      <c r="AZ95" s="641"/>
      <c r="BA95" s="696"/>
    </row>
    <row r="96" spans="2:130" ht="10.5" customHeight="1" x14ac:dyDescent="0.4">
      <c r="B96" s="137"/>
      <c r="C96" s="644"/>
      <c r="D96" s="640"/>
      <c r="E96" s="643"/>
      <c r="F96" s="640"/>
      <c r="G96" s="640"/>
      <c r="H96" s="640"/>
      <c r="I96" s="643"/>
      <c r="J96" s="640"/>
      <c r="K96" s="640"/>
      <c r="L96" s="108"/>
      <c r="M96" s="108"/>
      <c r="N96" s="640"/>
      <c r="O96" s="640"/>
      <c r="P96" s="640"/>
      <c r="Q96" s="640"/>
      <c r="R96" s="643"/>
      <c r="S96" s="640"/>
      <c r="T96" s="640"/>
      <c r="U96" s="108"/>
      <c r="V96" s="108"/>
      <c r="W96" s="693"/>
      <c r="X96" s="695"/>
      <c r="Y96" s="697"/>
      <c r="Z96" s="698"/>
      <c r="AA96" s="693"/>
      <c r="AB96" s="694"/>
      <c r="AC96" s="695"/>
      <c r="AD96" s="691"/>
      <c r="AE96" s="693"/>
      <c r="AF96" s="695"/>
      <c r="AG96" s="691"/>
      <c r="AH96" s="693"/>
      <c r="AI96" s="695"/>
      <c r="AJ96" s="140"/>
      <c r="AK96" s="140"/>
      <c r="AL96" s="108"/>
      <c r="AM96" s="140"/>
      <c r="AN96" s="140"/>
      <c r="AO96" s="140"/>
      <c r="AP96" s="140"/>
      <c r="AQ96" s="140"/>
      <c r="AR96" s="140"/>
      <c r="AS96" s="140"/>
      <c r="AT96" s="140"/>
      <c r="AU96" s="140"/>
      <c r="AV96" s="140"/>
      <c r="AW96" s="641" t="str">
        <f>IF(AW22="","",AW22)</f>
        <v>四捨五入</v>
      </c>
      <c r="AX96" s="641"/>
      <c r="AY96" s="641"/>
      <c r="AZ96" s="641"/>
      <c r="BA96" s="138"/>
    </row>
    <row r="97" spans="2:129" ht="3.75" customHeight="1" x14ac:dyDescent="0.4">
      <c r="B97" s="137"/>
      <c r="C97" s="106"/>
      <c r="D97" s="106"/>
      <c r="E97" s="106"/>
      <c r="F97" s="106"/>
      <c r="G97" s="106"/>
      <c r="H97" s="106"/>
      <c r="I97" s="106"/>
      <c r="J97" s="106"/>
      <c r="K97" s="106"/>
      <c r="L97" s="108"/>
      <c r="M97" s="106"/>
      <c r="N97" s="106"/>
      <c r="O97" s="106"/>
      <c r="P97" s="106"/>
      <c r="Q97" s="106"/>
      <c r="R97" s="106"/>
      <c r="S97" s="106"/>
      <c r="T97" s="106"/>
      <c r="U97" s="106"/>
      <c r="V97" s="106"/>
      <c r="W97" s="108"/>
      <c r="X97" s="106"/>
      <c r="Y97" s="106"/>
      <c r="Z97" s="106"/>
      <c r="AA97" s="106"/>
      <c r="AB97" s="108"/>
      <c r="AC97" s="113"/>
      <c r="AD97" s="113"/>
      <c r="AE97" s="113"/>
      <c r="AF97" s="106"/>
      <c r="AG97" s="113"/>
      <c r="AH97" s="113"/>
      <c r="AI97" s="106"/>
      <c r="AJ97" s="113"/>
      <c r="AK97" s="113"/>
      <c r="AL97" s="106"/>
      <c r="AM97" s="106"/>
      <c r="AN97" s="106"/>
      <c r="AO97" s="106"/>
      <c r="AP97" s="106"/>
      <c r="AQ97" s="106"/>
      <c r="AR97" s="106"/>
      <c r="AS97" s="106"/>
      <c r="AT97" s="106"/>
      <c r="AU97" s="106"/>
      <c r="AV97" s="106"/>
      <c r="AW97" s="106"/>
      <c r="AX97" s="106"/>
      <c r="AY97" s="106"/>
      <c r="AZ97" s="106"/>
      <c r="BA97" s="138"/>
    </row>
    <row r="98" spans="2:129" ht="11.45" customHeight="1" x14ac:dyDescent="0.4">
      <c r="B98" s="676" t="s">
        <v>12</v>
      </c>
      <c r="C98" s="678" t="s">
        <v>13</v>
      </c>
      <c r="D98" s="680" t="s">
        <v>14</v>
      </c>
      <c r="E98" s="681"/>
      <c r="F98" s="681"/>
      <c r="G98" s="681"/>
      <c r="H98" s="681"/>
      <c r="I98" s="681"/>
      <c r="J98" s="681"/>
      <c r="K98" s="681"/>
      <c r="L98" s="681"/>
      <c r="M98" s="681"/>
      <c r="N98" s="681"/>
      <c r="O98" s="681"/>
      <c r="P98" s="681"/>
      <c r="Q98" s="681"/>
      <c r="R98" s="681"/>
      <c r="S98" s="684" t="s">
        <v>57</v>
      </c>
      <c r="T98" s="686" t="s">
        <v>30</v>
      </c>
      <c r="U98" s="687"/>
      <c r="V98" s="687"/>
      <c r="W98" s="687"/>
      <c r="X98" s="687"/>
      <c r="Y98" s="687"/>
      <c r="Z98" s="687"/>
      <c r="AA98" s="687"/>
      <c r="AB98" s="687"/>
      <c r="AC98" s="687"/>
      <c r="AD98" s="687"/>
      <c r="AE98" s="687"/>
      <c r="AF98" s="687"/>
      <c r="AG98" s="687"/>
      <c r="AH98" s="687"/>
      <c r="AI98" s="687"/>
      <c r="AJ98" s="688" t="s">
        <v>11</v>
      </c>
      <c r="AK98" s="687"/>
      <c r="AL98" s="687"/>
      <c r="AM98" s="687"/>
      <c r="AN98" s="687"/>
      <c r="AO98" s="687"/>
      <c r="AP98" s="687"/>
      <c r="AQ98" s="687"/>
      <c r="AR98" s="687"/>
      <c r="AS98" s="687"/>
      <c r="AT98" s="687"/>
      <c r="AU98" s="687"/>
      <c r="AV98" s="687"/>
      <c r="AW98" s="687"/>
      <c r="AX98" s="687"/>
      <c r="AY98" s="687"/>
      <c r="AZ98" s="687"/>
      <c r="BA98" s="689"/>
      <c r="BB98" s="420"/>
      <c r="BC98" s="215"/>
      <c r="BD98" s="215"/>
      <c r="BE98" s="215"/>
      <c r="BF98" s="215"/>
      <c r="BG98" s="215"/>
      <c r="BH98" s="215"/>
      <c r="BI98" s="215"/>
      <c r="BJ98" s="215"/>
      <c r="BK98" s="215"/>
      <c r="BL98" s="215"/>
      <c r="BM98" s="215"/>
      <c r="BN98" s="215"/>
      <c r="BO98" s="215"/>
      <c r="BP98" s="215"/>
      <c r="BQ98" s="215"/>
      <c r="BR98" s="215"/>
      <c r="BS98" s="215"/>
      <c r="BT98" s="215"/>
      <c r="BU98" s="215"/>
      <c r="BV98" s="215"/>
      <c r="BW98" s="215"/>
      <c r="BX98" s="215"/>
      <c r="BY98" s="215"/>
      <c r="BZ98" s="215"/>
      <c r="CA98" s="215"/>
      <c r="CB98" s="215"/>
      <c r="CC98" s="215"/>
      <c r="CD98" s="215"/>
      <c r="CE98" s="215"/>
      <c r="CF98" s="215"/>
      <c r="CG98" s="215"/>
      <c r="CH98" s="215"/>
      <c r="CI98" s="215"/>
      <c r="CJ98" s="215"/>
      <c r="CK98" s="215"/>
      <c r="CL98" s="215"/>
      <c r="CM98" s="215"/>
      <c r="CN98" s="215"/>
      <c r="CO98" s="215"/>
      <c r="CP98" s="215"/>
      <c r="CQ98" s="215"/>
      <c r="CR98" s="215"/>
      <c r="CS98" s="215"/>
      <c r="CT98" s="215"/>
      <c r="CU98" s="215"/>
      <c r="CV98" s="215"/>
      <c r="CW98" s="215"/>
      <c r="CX98" s="215"/>
      <c r="CY98" s="215"/>
      <c r="CZ98" s="215"/>
      <c r="DA98" s="215"/>
      <c r="DB98" s="215"/>
      <c r="DC98" s="215"/>
      <c r="DD98" s="215"/>
      <c r="DE98" s="215"/>
      <c r="DF98" s="215"/>
      <c r="DG98" s="215"/>
      <c r="DH98" s="215"/>
      <c r="DI98" s="215"/>
      <c r="DJ98" s="215"/>
      <c r="DK98" s="215"/>
      <c r="DL98" s="215"/>
      <c r="DM98" s="215"/>
      <c r="DN98" s="215"/>
      <c r="DO98" s="215"/>
      <c r="DP98" s="215"/>
      <c r="DQ98" s="215"/>
      <c r="DR98" s="215"/>
      <c r="DS98" s="215"/>
      <c r="DT98" s="215"/>
      <c r="DU98" s="215"/>
      <c r="DV98" s="215"/>
    </row>
    <row r="99" spans="2:129" ht="11.45" customHeight="1" x14ac:dyDescent="0.4">
      <c r="B99" s="677"/>
      <c r="C99" s="679"/>
      <c r="D99" s="682"/>
      <c r="E99" s="683"/>
      <c r="F99" s="683"/>
      <c r="G99" s="683"/>
      <c r="H99" s="683"/>
      <c r="I99" s="683"/>
      <c r="J99" s="683"/>
      <c r="K99" s="683"/>
      <c r="L99" s="683"/>
      <c r="M99" s="683"/>
      <c r="N99" s="683"/>
      <c r="O99" s="683"/>
      <c r="P99" s="683"/>
      <c r="Q99" s="683"/>
      <c r="R99" s="683"/>
      <c r="S99" s="685"/>
      <c r="T99" s="667" t="s">
        <v>15</v>
      </c>
      <c r="U99" s="668"/>
      <c r="V99" s="668"/>
      <c r="W99" s="669"/>
      <c r="X99" s="667" t="s">
        <v>21</v>
      </c>
      <c r="Y99" s="669"/>
      <c r="Z99" s="667" t="s">
        <v>16</v>
      </c>
      <c r="AA99" s="668"/>
      <c r="AB99" s="668"/>
      <c r="AC99" s="669"/>
      <c r="AD99" s="672" t="s">
        <v>85</v>
      </c>
      <c r="AE99" s="673"/>
      <c r="AF99" s="673"/>
      <c r="AG99" s="673"/>
      <c r="AH99" s="673"/>
      <c r="AI99" s="1094"/>
      <c r="AJ99" s="670" t="s">
        <v>17</v>
      </c>
      <c r="AK99" s="671"/>
      <c r="AL99" s="672" t="s">
        <v>15</v>
      </c>
      <c r="AM99" s="673"/>
      <c r="AN99" s="673"/>
      <c r="AO99" s="671"/>
      <c r="AP99" s="674" t="s">
        <v>21</v>
      </c>
      <c r="AQ99" s="675"/>
      <c r="AR99" s="672" t="s">
        <v>16</v>
      </c>
      <c r="AS99" s="673"/>
      <c r="AT99" s="673"/>
      <c r="AU99" s="671"/>
      <c r="AV99" s="672" t="s">
        <v>86</v>
      </c>
      <c r="AW99" s="673"/>
      <c r="AX99" s="673"/>
      <c r="AY99" s="673"/>
      <c r="AZ99" s="673"/>
      <c r="BA99" s="1095"/>
      <c r="BB99" s="420"/>
      <c r="BC99" s="215"/>
      <c r="BD99" s="215"/>
      <c r="BE99" s="215"/>
      <c r="BF99" s="215"/>
      <c r="BG99" s="215"/>
      <c r="BH99" s="215"/>
      <c r="BI99" s="215"/>
      <c r="BJ99" s="215"/>
      <c r="BK99" s="215"/>
      <c r="BL99" s="215"/>
      <c r="BM99" s="215"/>
      <c r="BN99" s="215"/>
      <c r="BO99" s="215"/>
      <c r="BP99" s="215"/>
      <c r="BQ99" s="215"/>
      <c r="BR99" s="215"/>
      <c r="BS99" s="215"/>
      <c r="BT99" s="215"/>
      <c r="BU99" s="215"/>
      <c r="BV99" s="215"/>
      <c r="BW99" s="215"/>
      <c r="BX99" s="215"/>
      <c r="BY99" s="215"/>
      <c r="BZ99" s="215"/>
      <c r="CA99" s="215"/>
      <c r="CB99" s="215"/>
      <c r="CC99" s="215"/>
      <c r="CD99" s="215"/>
      <c r="CE99" s="215"/>
      <c r="CF99" s="215"/>
      <c r="CG99" s="215"/>
      <c r="CH99" s="215"/>
      <c r="CI99" s="215"/>
      <c r="CJ99" s="215"/>
      <c r="CK99" s="215"/>
      <c r="CL99" s="215"/>
      <c r="CM99" s="215"/>
      <c r="CN99" s="215"/>
      <c r="CO99" s="215"/>
      <c r="CP99" s="215"/>
      <c r="CQ99" s="215"/>
      <c r="CR99" s="215"/>
      <c r="CS99" s="215"/>
      <c r="CT99" s="215"/>
      <c r="CU99" s="215"/>
      <c r="CV99" s="215"/>
      <c r="CW99" s="215"/>
      <c r="CX99" s="215"/>
      <c r="CY99" s="215"/>
      <c r="CZ99" s="215"/>
      <c r="DA99" s="215"/>
      <c r="DB99" s="215"/>
      <c r="DC99" s="215"/>
      <c r="DD99" s="215"/>
      <c r="DE99" s="215"/>
      <c r="DF99" s="215"/>
      <c r="DG99" s="215"/>
      <c r="DH99" s="215"/>
      <c r="DI99" s="215"/>
      <c r="DJ99" s="215"/>
      <c r="DK99" s="215"/>
      <c r="DL99" s="215"/>
      <c r="DM99" s="215"/>
      <c r="DN99" s="215"/>
      <c r="DO99" s="215"/>
      <c r="DP99" s="215"/>
      <c r="DQ99" s="215"/>
      <c r="DR99" s="215"/>
      <c r="DS99" s="215"/>
      <c r="DT99" s="215"/>
      <c r="DU99" s="215"/>
      <c r="DV99" s="215"/>
    </row>
    <row r="100" spans="2:129" ht="11.45" customHeight="1" x14ac:dyDescent="0.4">
      <c r="B100" s="743" t="str">
        <f>IF($B$26="","",$B$26)</f>
        <v/>
      </c>
      <c r="C100" s="745" t="str">
        <f>IF($C$26="","",$C$26)</f>
        <v/>
      </c>
      <c r="D100" s="746" t="str">
        <f>IF($D$26="","",$D$26)</f>
        <v/>
      </c>
      <c r="E100" s="747"/>
      <c r="F100" s="747"/>
      <c r="G100" s="747"/>
      <c r="H100" s="747"/>
      <c r="I100" s="747"/>
      <c r="J100" s="747"/>
      <c r="K100" s="747"/>
      <c r="L100" s="747"/>
      <c r="M100" s="747"/>
      <c r="N100" s="747"/>
      <c r="O100" s="747"/>
      <c r="P100" s="747"/>
      <c r="Q100" s="747"/>
      <c r="R100" s="748"/>
      <c r="S100" s="752" t="str">
        <f>IF($S$26="","",$S$26)</f>
        <v>　</v>
      </c>
      <c r="T100" s="699" t="str">
        <f>IF($T$26="","",$T$26)</f>
        <v/>
      </c>
      <c r="U100" s="700"/>
      <c r="V100" s="700"/>
      <c r="W100" s="701"/>
      <c r="X100" s="705" t="str">
        <f>IF($X$26="","",$X$26)</f>
        <v/>
      </c>
      <c r="Y100" s="706"/>
      <c r="Z100" s="709" t="str">
        <f>IF($Z$26="","",$Z$26)</f>
        <v/>
      </c>
      <c r="AA100" s="710"/>
      <c r="AB100" s="710"/>
      <c r="AC100" s="711"/>
      <c r="AD100" s="715" t="str">
        <f>IF($AD$26="","",$AD$26)</f>
        <v/>
      </c>
      <c r="AE100" s="716"/>
      <c r="AF100" s="716"/>
      <c r="AG100" s="716"/>
      <c r="AH100" s="716"/>
      <c r="AI100" s="754"/>
      <c r="AJ100" s="756" t="str">
        <f>IF($AJ$26="","",$AJ$26)</f>
        <v/>
      </c>
      <c r="AK100" s="757"/>
      <c r="AL100" s="699" t="str">
        <f>IF($AL$26="","",$AL$26)</f>
        <v/>
      </c>
      <c r="AM100" s="700"/>
      <c r="AN100" s="700"/>
      <c r="AO100" s="701"/>
      <c r="AP100" s="705" t="str">
        <f>IF($AP$26="","",$AP$26)</f>
        <v/>
      </c>
      <c r="AQ100" s="706"/>
      <c r="AR100" s="709" t="str">
        <f>IF($AR$26="","",$AR$26)</f>
        <v/>
      </c>
      <c r="AS100" s="710"/>
      <c r="AT100" s="710"/>
      <c r="AU100" s="711"/>
      <c r="AV100" s="715" t="str">
        <f>IF($AV$26="","",$AV$26)</f>
        <v/>
      </c>
      <c r="AW100" s="716"/>
      <c r="AX100" s="716"/>
      <c r="AY100" s="716"/>
      <c r="AZ100" s="716"/>
      <c r="BA100" s="717"/>
      <c r="BB100" s="62"/>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c r="DQ100" s="216"/>
      <c r="DR100" s="216"/>
      <c r="DS100" s="216"/>
      <c r="DT100" s="216"/>
      <c r="DU100" s="216"/>
      <c r="DV100" s="216"/>
      <c r="DW100" s="217"/>
      <c r="DX100" s="218"/>
      <c r="DY100" s="218"/>
    </row>
    <row r="101" spans="2:129" ht="11.45" customHeight="1" x14ac:dyDescent="0.4">
      <c r="B101" s="744"/>
      <c r="C101" s="645"/>
      <c r="D101" s="749"/>
      <c r="E101" s="750"/>
      <c r="F101" s="750"/>
      <c r="G101" s="750"/>
      <c r="H101" s="750"/>
      <c r="I101" s="750"/>
      <c r="J101" s="750"/>
      <c r="K101" s="750"/>
      <c r="L101" s="750"/>
      <c r="M101" s="750"/>
      <c r="N101" s="750"/>
      <c r="O101" s="750"/>
      <c r="P101" s="750"/>
      <c r="Q101" s="750"/>
      <c r="R101" s="751"/>
      <c r="S101" s="753"/>
      <c r="T101" s="702"/>
      <c r="U101" s="703"/>
      <c r="V101" s="703"/>
      <c r="W101" s="704"/>
      <c r="X101" s="707"/>
      <c r="Y101" s="708"/>
      <c r="Z101" s="712"/>
      <c r="AA101" s="713"/>
      <c r="AB101" s="713"/>
      <c r="AC101" s="714"/>
      <c r="AD101" s="718"/>
      <c r="AE101" s="719"/>
      <c r="AF101" s="719"/>
      <c r="AG101" s="719"/>
      <c r="AH101" s="719"/>
      <c r="AI101" s="755"/>
      <c r="AJ101" s="758"/>
      <c r="AK101" s="759"/>
      <c r="AL101" s="702"/>
      <c r="AM101" s="703"/>
      <c r="AN101" s="703"/>
      <c r="AO101" s="704"/>
      <c r="AP101" s="707"/>
      <c r="AQ101" s="708"/>
      <c r="AR101" s="712"/>
      <c r="AS101" s="713"/>
      <c r="AT101" s="713"/>
      <c r="AU101" s="714"/>
      <c r="AV101" s="718"/>
      <c r="AW101" s="719"/>
      <c r="AX101" s="719"/>
      <c r="AY101" s="719"/>
      <c r="AZ101" s="719"/>
      <c r="BA101" s="720"/>
      <c r="BB101" s="62"/>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8"/>
      <c r="DX101" s="218"/>
      <c r="DY101" s="218"/>
    </row>
    <row r="102" spans="2:129" ht="11.45" customHeight="1" x14ac:dyDescent="0.4">
      <c r="B102" s="743" t="str">
        <f>IF($B$28="","",$B$28)</f>
        <v/>
      </c>
      <c r="C102" s="745" t="str">
        <f>IF($C$28="","",$C$28)</f>
        <v/>
      </c>
      <c r="D102" s="746" t="str">
        <f>IF($D$28="","",$D$28)</f>
        <v/>
      </c>
      <c r="E102" s="747"/>
      <c r="F102" s="747"/>
      <c r="G102" s="747"/>
      <c r="H102" s="747"/>
      <c r="I102" s="747"/>
      <c r="J102" s="747"/>
      <c r="K102" s="747"/>
      <c r="L102" s="747"/>
      <c r="M102" s="747"/>
      <c r="N102" s="747"/>
      <c r="O102" s="747"/>
      <c r="P102" s="747"/>
      <c r="Q102" s="747"/>
      <c r="R102" s="748"/>
      <c r="S102" s="752" t="str">
        <f>IF($S$28="","",$S$28)</f>
        <v>　</v>
      </c>
      <c r="T102" s="699" t="str">
        <f>IF($T$28="","",$T$28)</f>
        <v/>
      </c>
      <c r="U102" s="700"/>
      <c r="V102" s="700"/>
      <c r="W102" s="701"/>
      <c r="X102" s="705" t="str">
        <f>IF($X$28="","",$X$28)</f>
        <v/>
      </c>
      <c r="Y102" s="706"/>
      <c r="Z102" s="709" t="str">
        <f>IF($Z$28="","",$Z$28)</f>
        <v/>
      </c>
      <c r="AA102" s="710"/>
      <c r="AB102" s="710"/>
      <c r="AC102" s="711"/>
      <c r="AD102" s="715" t="str">
        <f>IF($AD$28="","",$AD$28)</f>
        <v/>
      </c>
      <c r="AE102" s="716"/>
      <c r="AF102" s="716"/>
      <c r="AG102" s="716"/>
      <c r="AH102" s="716"/>
      <c r="AI102" s="754"/>
      <c r="AJ102" s="756" t="str">
        <f>IF($AJ$28="","",$AJ$28)</f>
        <v/>
      </c>
      <c r="AK102" s="757"/>
      <c r="AL102" s="699" t="str">
        <f>IF($AL$28="","",$AL$28)</f>
        <v/>
      </c>
      <c r="AM102" s="700"/>
      <c r="AN102" s="700"/>
      <c r="AO102" s="701"/>
      <c r="AP102" s="705" t="str">
        <f>IF($AP$28="","",$AP$28)</f>
        <v/>
      </c>
      <c r="AQ102" s="706"/>
      <c r="AR102" s="709" t="str">
        <f>IF($AR$28="","",$AR$28)</f>
        <v/>
      </c>
      <c r="AS102" s="710"/>
      <c r="AT102" s="710"/>
      <c r="AU102" s="711"/>
      <c r="AV102" s="715" t="str">
        <f>IF($AV$28="","",$AV$28)</f>
        <v/>
      </c>
      <c r="AW102" s="716"/>
      <c r="AX102" s="716"/>
      <c r="AY102" s="716"/>
      <c r="AZ102" s="716"/>
      <c r="BA102" s="717"/>
      <c r="BB102" s="62"/>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c r="CC102" s="216"/>
      <c r="CD102" s="216"/>
      <c r="CE102" s="216"/>
      <c r="CF102" s="216"/>
      <c r="CG102" s="216"/>
      <c r="CH102" s="216"/>
      <c r="CI102" s="216"/>
      <c r="CJ102" s="216"/>
      <c r="CK102" s="216"/>
      <c r="CL102" s="216"/>
      <c r="CM102" s="216"/>
      <c r="CN102" s="216"/>
      <c r="CO102" s="216"/>
      <c r="CP102" s="216"/>
      <c r="CQ102" s="216"/>
      <c r="CR102" s="216"/>
      <c r="CS102" s="216"/>
      <c r="CT102" s="216"/>
      <c r="CU102" s="216"/>
      <c r="CV102" s="216"/>
      <c r="CW102" s="216"/>
      <c r="CX102" s="216"/>
      <c r="CY102" s="216"/>
      <c r="CZ102" s="216"/>
      <c r="DA102" s="216"/>
      <c r="DB102" s="216"/>
      <c r="DC102" s="216"/>
      <c r="DD102" s="216"/>
      <c r="DE102" s="216"/>
      <c r="DF102" s="216"/>
      <c r="DG102" s="216"/>
      <c r="DH102" s="216"/>
      <c r="DI102" s="216"/>
      <c r="DJ102" s="216"/>
      <c r="DK102" s="216"/>
      <c r="DL102" s="216"/>
      <c r="DM102" s="216"/>
      <c r="DN102" s="216"/>
      <c r="DO102" s="216"/>
      <c r="DP102" s="216"/>
      <c r="DQ102" s="216"/>
      <c r="DR102" s="216"/>
      <c r="DS102" s="216"/>
      <c r="DT102" s="216"/>
      <c r="DU102" s="216"/>
      <c r="DV102" s="216"/>
    </row>
    <row r="103" spans="2:129" ht="11.45" customHeight="1" x14ac:dyDescent="0.4">
      <c r="B103" s="744"/>
      <c r="C103" s="645"/>
      <c r="D103" s="749"/>
      <c r="E103" s="750"/>
      <c r="F103" s="750"/>
      <c r="G103" s="750"/>
      <c r="H103" s="750"/>
      <c r="I103" s="750"/>
      <c r="J103" s="750"/>
      <c r="K103" s="750"/>
      <c r="L103" s="750"/>
      <c r="M103" s="750"/>
      <c r="N103" s="750"/>
      <c r="O103" s="750"/>
      <c r="P103" s="750"/>
      <c r="Q103" s="750"/>
      <c r="R103" s="751"/>
      <c r="S103" s="753"/>
      <c r="T103" s="702"/>
      <c r="U103" s="703"/>
      <c r="V103" s="703"/>
      <c r="W103" s="704"/>
      <c r="X103" s="707"/>
      <c r="Y103" s="708"/>
      <c r="Z103" s="712"/>
      <c r="AA103" s="713"/>
      <c r="AB103" s="713"/>
      <c r="AC103" s="714"/>
      <c r="AD103" s="718"/>
      <c r="AE103" s="719"/>
      <c r="AF103" s="719"/>
      <c r="AG103" s="719"/>
      <c r="AH103" s="719"/>
      <c r="AI103" s="755"/>
      <c r="AJ103" s="758"/>
      <c r="AK103" s="759"/>
      <c r="AL103" s="702"/>
      <c r="AM103" s="703"/>
      <c r="AN103" s="703"/>
      <c r="AO103" s="704"/>
      <c r="AP103" s="707"/>
      <c r="AQ103" s="708"/>
      <c r="AR103" s="712"/>
      <c r="AS103" s="713"/>
      <c r="AT103" s="713"/>
      <c r="AU103" s="714"/>
      <c r="AV103" s="718"/>
      <c r="AW103" s="719"/>
      <c r="AX103" s="719"/>
      <c r="AY103" s="719"/>
      <c r="AZ103" s="719"/>
      <c r="BA103" s="720"/>
      <c r="BB103" s="62"/>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c r="CF103" s="216"/>
      <c r="CG103" s="216"/>
      <c r="CH103" s="216"/>
      <c r="CI103" s="216"/>
      <c r="CJ103" s="216"/>
      <c r="CK103" s="216"/>
      <c r="CL103" s="216"/>
      <c r="CM103" s="216"/>
      <c r="CN103" s="216"/>
      <c r="CO103" s="216"/>
      <c r="CP103" s="216"/>
      <c r="CQ103" s="216"/>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row>
    <row r="104" spans="2:129" ht="11.45" customHeight="1" x14ac:dyDescent="0.4">
      <c r="B104" s="721" t="str">
        <f>IF($B$30="","",$B$30)</f>
        <v/>
      </c>
      <c r="C104" s="723" t="str">
        <f>IF($C$30="","",$C$30)</f>
        <v/>
      </c>
      <c r="D104" s="725" t="str">
        <f>IF($D$30="","",$D$30)</f>
        <v/>
      </c>
      <c r="E104" s="726"/>
      <c r="F104" s="726"/>
      <c r="G104" s="726"/>
      <c r="H104" s="726"/>
      <c r="I104" s="726"/>
      <c r="J104" s="726"/>
      <c r="K104" s="726"/>
      <c r="L104" s="726"/>
      <c r="M104" s="726"/>
      <c r="N104" s="726"/>
      <c r="O104" s="726"/>
      <c r="P104" s="726"/>
      <c r="Q104" s="726"/>
      <c r="R104" s="727"/>
      <c r="S104" s="731" t="str">
        <f>IF($S$30="","",$S$30)</f>
        <v>　</v>
      </c>
      <c r="T104" s="733" t="str">
        <f>IF($T$30="","",$T$30)</f>
        <v/>
      </c>
      <c r="U104" s="734"/>
      <c r="V104" s="734"/>
      <c r="W104" s="735"/>
      <c r="X104" s="739" t="str">
        <f>IF($X$30="","",$X$30)</f>
        <v/>
      </c>
      <c r="Y104" s="740"/>
      <c r="Z104" s="760" t="str">
        <f>IF($Z$30="","",$Z$30)</f>
        <v/>
      </c>
      <c r="AA104" s="761"/>
      <c r="AB104" s="761"/>
      <c r="AC104" s="762"/>
      <c r="AD104" s="766" t="str">
        <f>IF($AD$30="","",$AD$30)</f>
        <v/>
      </c>
      <c r="AE104" s="767"/>
      <c r="AF104" s="767"/>
      <c r="AG104" s="767"/>
      <c r="AH104" s="767"/>
      <c r="AI104" s="768"/>
      <c r="AJ104" s="756" t="str">
        <f>IF($AJ$30="","",$AJ$30)</f>
        <v/>
      </c>
      <c r="AK104" s="757"/>
      <c r="AL104" s="699" t="str">
        <f>IF($AL$30="","",$AL$30)</f>
        <v/>
      </c>
      <c r="AM104" s="700"/>
      <c r="AN104" s="700"/>
      <c r="AO104" s="701"/>
      <c r="AP104" s="705" t="str">
        <f>IF($AP$30="","",$AP$30)</f>
        <v/>
      </c>
      <c r="AQ104" s="706"/>
      <c r="AR104" s="709" t="str">
        <f>IF($AR$30="","",$AR$30)</f>
        <v/>
      </c>
      <c r="AS104" s="710"/>
      <c r="AT104" s="710"/>
      <c r="AU104" s="711"/>
      <c r="AV104" s="715" t="str">
        <f>IF($AV$30="","",$AV$30)</f>
        <v/>
      </c>
      <c r="AW104" s="716"/>
      <c r="AX104" s="716"/>
      <c r="AY104" s="716"/>
      <c r="AZ104" s="716"/>
      <c r="BA104" s="717"/>
      <c r="BB104" s="62"/>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16"/>
      <c r="BZ104" s="216"/>
      <c r="CA104" s="216"/>
      <c r="CB104" s="216"/>
      <c r="CC104" s="216"/>
      <c r="CD104" s="216"/>
      <c r="CE104" s="216"/>
      <c r="CF104" s="216"/>
      <c r="CG104" s="216"/>
      <c r="CH104" s="216"/>
      <c r="CI104" s="216"/>
      <c r="CJ104" s="216"/>
      <c r="CK104" s="216"/>
      <c r="CL104" s="216"/>
      <c r="CM104" s="216"/>
      <c r="CN104" s="216"/>
      <c r="CO104" s="216"/>
      <c r="CP104" s="216"/>
      <c r="CQ104" s="216"/>
      <c r="CR104" s="216"/>
      <c r="CS104" s="216"/>
      <c r="CT104" s="216"/>
      <c r="CU104" s="216"/>
      <c r="CV104" s="216"/>
      <c r="CW104" s="216"/>
      <c r="CX104" s="216"/>
      <c r="CY104" s="216"/>
      <c r="CZ104" s="216"/>
      <c r="DA104" s="216"/>
      <c r="DB104" s="216"/>
      <c r="DC104" s="216"/>
      <c r="DD104" s="216"/>
      <c r="DE104" s="216"/>
      <c r="DF104" s="216"/>
      <c r="DG104" s="216"/>
      <c r="DH104" s="216"/>
      <c r="DI104" s="216"/>
      <c r="DJ104" s="216"/>
      <c r="DK104" s="216"/>
      <c r="DL104" s="216"/>
      <c r="DM104" s="216"/>
      <c r="DN104" s="216"/>
      <c r="DO104" s="216"/>
      <c r="DP104" s="216"/>
      <c r="DQ104" s="216"/>
      <c r="DR104" s="216"/>
      <c r="DS104" s="216"/>
      <c r="DT104" s="216"/>
      <c r="DU104" s="216"/>
      <c r="DV104" s="216"/>
    </row>
    <row r="105" spans="2:129" ht="11.45" customHeight="1" x14ac:dyDescent="0.4">
      <c r="B105" s="722"/>
      <c r="C105" s="724"/>
      <c r="D105" s="728"/>
      <c r="E105" s="729"/>
      <c r="F105" s="729"/>
      <c r="G105" s="729"/>
      <c r="H105" s="729"/>
      <c r="I105" s="729"/>
      <c r="J105" s="729"/>
      <c r="K105" s="729"/>
      <c r="L105" s="729"/>
      <c r="M105" s="729"/>
      <c r="N105" s="729"/>
      <c r="O105" s="729"/>
      <c r="P105" s="729"/>
      <c r="Q105" s="729"/>
      <c r="R105" s="730"/>
      <c r="S105" s="732"/>
      <c r="T105" s="736"/>
      <c r="U105" s="737"/>
      <c r="V105" s="737"/>
      <c r="W105" s="738"/>
      <c r="X105" s="741"/>
      <c r="Y105" s="742"/>
      <c r="Z105" s="763"/>
      <c r="AA105" s="764"/>
      <c r="AB105" s="764"/>
      <c r="AC105" s="765"/>
      <c r="AD105" s="769"/>
      <c r="AE105" s="770"/>
      <c r="AF105" s="770"/>
      <c r="AG105" s="770"/>
      <c r="AH105" s="770"/>
      <c r="AI105" s="771"/>
      <c r="AJ105" s="758"/>
      <c r="AK105" s="759"/>
      <c r="AL105" s="702"/>
      <c r="AM105" s="703"/>
      <c r="AN105" s="703"/>
      <c r="AO105" s="704"/>
      <c r="AP105" s="707"/>
      <c r="AQ105" s="708"/>
      <c r="AR105" s="712"/>
      <c r="AS105" s="713"/>
      <c r="AT105" s="713"/>
      <c r="AU105" s="714"/>
      <c r="AV105" s="718"/>
      <c r="AW105" s="719"/>
      <c r="AX105" s="719"/>
      <c r="AY105" s="719"/>
      <c r="AZ105" s="719"/>
      <c r="BA105" s="720"/>
      <c r="BB105" s="62"/>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row>
    <row r="106" spans="2:129" ht="11.45" customHeight="1" x14ac:dyDescent="0.4">
      <c r="B106" s="721" t="str">
        <f>IF($B$32="","",$B$32)</f>
        <v/>
      </c>
      <c r="C106" s="723" t="str">
        <f>IF($C$32="","",$C$32)</f>
        <v/>
      </c>
      <c r="D106" s="725" t="str">
        <f>IF($D$32="","",$D$32)</f>
        <v/>
      </c>
      <c r="E106" s="726"/>
      <c r="F106" s="726"/>
      <c r="G106" s="726"/>
      <c r="H106" s="726"/>
      <c r="I106" s="726"/>
      <c r="J106" s="726"/>
      <c r="K106" s="726"/>
      <c r="L106" s="726"/>
      <c r="M106" s="726"/>
      <c r="N106" s="726"/>
      <c r="O106" s="726"/>
      <c r="P106" s="726"/>
      <c r="Q106" s="726"/>
      <c r="R106" s="727"/>
      <c r="S106" s="731" t="str">
        <f>IF($S$32="","",$S$32)</f>
        <v>　</v>
      </c>
      <c r="T106" s="733" t="str">
        <f>IF($T$32="","",$T$32)</f>
        <v/>
      </c>
      <c r="U106" s="734"/>
      <c r="V106" s="734"/>
      <c r="W106" s="735"/>
      <c r="X106" s="739" t="str">
        <f>IF($X$32="","",$X$32)</f>
        <v/>
      </c>
      <c r="Y106" s="740"/>
      <c r="Z106" s="760" t="str">
        <f>IF($Z$32="","",$Z$32)</f>
        <v/>
      </c>
      <c r="AA106" s="761"/>
      <c r="AB106" s="761"/>
      <c r="AC106" s="762"/>
      <c r="AD106" s="766" t="str">
        <f>IF($AD$32="","",$AD$32)</f>
        <v/>
      </c>
      <c r="AE106" s="767"/>
      <c r="AF106" s="767"/>
      <c r="AG106" s="767"/>
      <c r="AH106" s="767"/>
      <c r="AI106" s="768"/>
      <c r="AJ106" s="756" t="str">
        <f>IF($AJ$32="","",$AJ$32)</f>
        <v/>
      </c>
      <c r="AK106" s="757"/>
      <c r="AL106" s="699" t="str">
        <f>IF($AL$32="","",$AL$32)</f>
        <v/>
      </c>
      <c r="AM106" s="700"/>
      <c r="AN106" s="700"/>
      <c r="AO106" s="701"/>
      <c r="AP106" s="705" t="str">
        <f>IF($AP$32="","",$AP$32)</f>
        <v/>
      </c>
      <c r="AQ106" s="706"/>
      <c r="AR106" s="709" t="str">
        <f>IF($AR$32="","",$AR$32)</f>
        <v/>
      </c>
      <c r="AS106" s="710"/>
      <c r="AT106" s="710"/>
      <c r="AU106" s="711"/>
      <c r="AV106" s="715" t="str">
        <f>IF($AV$32="","",$AV$32)</f>
        <v/>
      </c>
      <c r="AW106" s="716"/>
      <c r="AX106" s="716"/>
      <c r="AY106" s="716"/>
      <c r="AZ106" s="716"/>
      <c r="BA106" s="717"/>
      <c r="BB106" s="62"/>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row>
    <row r="107" spans="2:129" ht="11.45" customHeight="1" x14ac:dyDescent="0.4">
      <c r="B107" s="722"/>
      <c r="C107" s="724"/>
      <c r="D107" s="728"/>
      <c r="E107" s="729"/>
      <c r="F107" s="729"/>
      <c r="G107" s="729"/>
      <c r="H107" s="729"/>
      <c r="I107" s="729"/>
      <c r="J107" s="729"/>
      <c r="K107" s="729"/>
      <c r="L107" s="729"/>
      <c r="M107" s="729"/>
      <c r="N107" s="729"/>
      <c r="O107" s="729"/>
      <c r="P107" s="729"/>
      <c r="Q107" s="729"/>
      <c r="R107" s="730"/>
      <c r="S107" s="732"/>
      <c r="T107" s="736"/>
      <c r="U107" s="737"/>
      <c r="V107" s="737"/>
      <c r="W107" s="738"/>
      <c r="X107" s="741"/>
      <c r="Y107" s="742"/>
      <c r="Z107" s="763"/>
      <c r="AA107" s="764"/>
      <c r="AB107" s="764"/>
      <c r="AC107" s="765"/>
      <c r="AD107" s="769"/>
      <c r="AE107" s="770"/>
      <c r="AF107" s="770"/>
      <c r="AG107" s="770"/>
      <c r="AH107" s="770"/>
      <c r="AI107" s="771"/>
      <c r="AJ107" s="758"/>
      <c r="AK107" s="759"/>
      <c r="AL107" s="702"/>
      <c r="AM107" s="703"/>
      <c r="AN107" s="703"/>
      <c r="AO107" s="704"/>
      <c r="AP107" s="707"/>
      <c r="AQ107" s="708"/>
      <c r="AR107" s="712"/>
      <c r="AS107" s="713"/>
      <c r="AT107" s="713"/>
      <c r="AU107" s="714"/>
      <c r="AV107" s="718"/>
      <c r="AW107" s="719"/>
      <c r="AX107" s="719"/>
      <c r="AY107" s="719"/>
      <c r="AZ107" s="719"/>
      <c r="BA107" s="720"/>
      <c r="BB107" s="62"/>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row>
    <row r="108" spans="2:129" ht="11.45" customHeight="1" x14ac:dyDescent="0.4">
      <c r="B108" s="721" t="str">
        <f>IF($B$34="","",$B$34)</f>
        <v/>
      </c>
      <c r="C108" s="723" t="str">
        <f>IF($C$34="","",$C$34)</f>
        <v/>
      </c>
      <c r="D108" s="725" t="str">
        <f>IF($D$34="","",$D$34)</f>
        <v/>
      </c>
      <c r="E108" s="726"/>
      <c r="F108" s="726"/>
      <c r="G108" s="726"/>
      <c r="H108" s="726"/>
      <c r="I108" s="726"/>
      <c r="J108" s="726"/>
      <c r="K108" s="726"/>
      <c r="L108" s="726"/>
      <c r="M108" s="726"/>
      <c r="N108" s="726"/>
      <c r="O108" s="726"/>
      <c r="P108" s="726"/>
      <c r="Q108" s="726"/>
      <c r="R108" s="727"/>
      <c r="S108" s="731" t="str">
        <f>IF($S$34="","",$S$34)</f>
        <v/>
      </c>
      <c r="T108" s="733" t="str">
        <f>IF($T$34="","",$T$34)</f>
        <v/>
      </c>
      <c r="U108" s="734"/>
      <c r="V108" s="734"/>
      <c r="W108" s="735"/>
      <c r="X108" s="739" t="str">
        <f>IF($X$34="","",$X$34)</f>
        <v/>
      </c>
      <c r="Y108" s="740"/>
      <c r="Z108" s="760" t="str">
        <f>IF($Z$34="","",$Z$34)</f>
        <v/>
      </c>
      <c r="AA108" s="761"/>
      <c r="AB108" s="761"/>
      <c r="AC108" s="762"/>
      <c r="AD108" s="766" t="str">
        <f>IF($AD$34="","",$AD$34)</f>
        <v/>
      </c>
      <c r="AE108" s="767"/>
      <c r="AF108" s="767"/>
      <c r="AG108" s="767"/>
      <c r="AH108" s="767"/>
      <c r="AI108" s="768"/>
      <c r="AJ108" s="756" t="str">
        <f>IF($AJ$34="","",$AJ$34)</f>
        <v/>
      </c>
      <c r="AK108" s="757"/>
      <c r="AL108" s="699" t="str">
        <f>IF($AL$34="","",$AL$34)</f>
        <v/>
      </c>
      <c r="AM108" s="700"/>
      <c r="AN108" s="700"/>
      <c r="AO108" s="701"/>
      <c r="AP108" s="705" t="str">
        <f>IF($AP$34="","",$AP$34)</f>
        <v/>
      </c>
      <c r="AQ108" s="706"/>
      <c r="AR108" s="709" t="str">
        <f>IF($AR$34="","",$AR$34)</f>
        <v/>
      </c>
      <c r="AS108" s="710"/>
      <c r="AT108" s="710"/>
      <c r="AU108" s="711"/>
      <c r="AV108" s="715" t="str">
        <f>IF($AV$34="","",$AV$34)</f>
        <v/>
      </c>
      <c r="AW108" s="716"/>
      <c r="AX108" s="716"/>
      <c r="AY108" s="716"/>
      <c r="AZ108" s="716"/>
      <c r="BA108" s="717"/>
      <c r="BB108" s="62"/>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row>
    <row r="109" spans="2:129" ht="11.45" customHeight="1" x14ac:dyDescent="0.4">
      <c r="B109" s="722"/>
      <c r="C109" s="724"/>
      <c r="D109" s="728"/>
      <c r="E109" s="729"/>
      <c r="F109" s="729"/>
      <c r="G109" s="729"/>
      <c r="H109" s="729"/>
      <c r="I109" s="729"/>
      <c r="J109" s="729"/>
      <c r="K109" s="729"/>
      <c r="L109" s="729"/>
      <c r="M109" s="729"/>
      <c r="N109" s="729"/>
      <c r="O109" s="729"/>
      <c r="P109" s="729"/>
      <c r="Q109" s="729"/>
      <c r="R109" s="730"/>
      <c r="S109" s="732"/>
      <c r="T109" s="736"/>
      <c r="U109" s="737"/>
      <c r="V109" s="737"/>
      <c r="W109" s="738"/>
      <c r="X109" s="741"/>
      <c r="Y109" s="742"/>
      <c r="Z109" s="763"/>
      <c r="AA109" s="764"/>
      <c r="AB109" s="764"/>
      <c r="AC109" s="765"/>
      <c r="AD109" s="769"/>
      <c r="AE109" s="770"/>
      <c r="AF109" s="770"/>
      <c r="AG109" s="770"/>
      <c r="AH109" s="770"/>
      <c r="AI109" s="771"/>
      <c r="AJ109" s="758"/>
      <c r="AK109" s="759"/>
      <c r="AL109" s="702"/>
      <c r="AM109" s="703"/>
      <c r="AN109" s="703"/>
      <c r="AO109" s="704"/>
      <c r="AP109" s="707"/>
      <c r="AQ109" s="708"/>
      <c r="AR109" s="712"/>
      <c r="AS109" s="713"/>
      <c r="AT109" s="713"/>
      <c r="AU109" s="714"/>
      <c r="AV109" s="718"/>
      <c r="AW109" s="719"/>
      <c r="AX109" s="719"/>
      <c r="AY109" s="719"/>
      <c r="AZ109" s="719"/>
      <c r="BA109" s="720"/>
      <c r="BB109" s="62"/>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16"/>
      <c r="BZ109" s="216"/>
      <c r="CA109" s="216"/>
      <c r="CB109" s="216"/>
      <c r="CC109" s="216"/>
      <c r="CD109" s="216"/>
      <c r="CE109" s="216"/>
      <c r="CF109" s="216"/>
      <c r="CG109" s="216"/>
      <c r="CH109" s="216"/>
      <c r="CI109" s="216"/>
      <c r="CJ109" s="216"/>
      <c r="CK109" s="216"/>
      <c r="CL109" s="216"/>
      <c r="CM109" s="216"/>
      <c r="CN109" s="216"/>
      <c r="CO109" s="216"/>
      <c r="CP109" s="216"/>
      <c r="CQ109" s="216"/>
      <c r="CR109" s="216"/>
      <c r="CS109" s="216"/>
      <c r="CT109" s="216"/>
      <c r="CU109" s="216"/>
      <c r="CV109" s="216"/>
      <c r="CW109" s="216"/>
      <c r="CX109" s="216"/>
      <c r="CY109" s="216"/>
      <c r="CZ109" s="216"/>
      <c r="DA109" s="216"/>
      <c r="DB109" s="216"/>
      <c r="DC109" s="216"/>
      <c r="DD109" s="216"/>
      <c r="DE109" s="216"/>
      <c r="DF109" s="216"/>
      <c r="DG109" s="216"/>
      <c r="DH109" s="216"/>
      <c r="DI109" s="216"/>
      <c r="DJ109" s="216"/>
      <c r="DK109" s="216"/>
      <c r="DL109" s="216"/>
      <c r="DM109" s="216"/>
      <c r="DN109" s="216"/>
      <c r="DO109" s="216"/>
      <c r="DP109" s="216"/>
      <c r="DQ109" s="216"/>
      <c r="DR109" s="216"/>
      <c r="DS109" s="216"/>
      <c r="DT109" s="216"/>
      <c r="DU109" s="216"/>
      <c r="DV109" s="216"/>
    </row>
    <row r="110" spans="2:129" ht="11.45" customHeight="1" x14ac:dyDescent="0.4">
      <c r="B110" s="721" t="str">
        <f>IF($B$36="","",$B$36)</f>
        <v/>
      </c>
      <c r="C110" s="723" t="str">
        <f>IF($C$36="","",$C$36)</f>
        <v/>
      </c>
      <c r="D110" s="725" t="str">
        <f>IF($D$36="","",$D$36)</f>
        <v/>
      </c>
      <c r="E110" s="726"/>
      <c r="F110" s="726"/>
      <c r="G110" s="726"/>
      <c r="H110" s="726"/>
      <c r="I110" s="726"/>
      <c r="J110" s="726"/>
      <c r="K110" s="726"/>
      <c r="L110" s="726"/>
      <c r="M110" s="726"/>
      <c r="N110" s="726"/>
      <c r="O110" s="726"/>
      <c r="P110" s="726"/>
      <c r="Q110" s="726"/>
      <c r="R110" s="727"/>
      <c r="S110" s="731" t="str">
        <f>IF($S$36="","",$S$36)</f>
        <v/>
      </c>
      <c r="T110" s="733" t="str">
        <f>IF($T$36="","",$T$36)</f>
        <v/>
      </c>
      <c r="U110" s="734"/>
      <c r="V110" s="734"/>
      <c r="W110" s="735"/>
      <c r="X110" s="739" t="str">
        <f>IF($X$36="","",$X$36)</f>
        <v/>
      </c>
      <c r="Y110" s="740"/>
      <c r="Z110" s="760" t="str">
        <f>IF($Z$36="","",$Z$36)</f>
        <v/>
      </c>
      <c r="AA110" s="761"/>
      <c r="AB110" s="761"/>
      <c r="AC110" s="762"/>
      <c r="AD110" s="766" t="str">
        <f>IF($AD$36="","",$AD$36)</f>
        <v/>
      </c>
      <c r="AE110" s="767"/>
      <c r="AF110" s="767"/>
      <c r="AG110" s="767"/>
      <c r="AH110" s="767"/>
      <c r="AI110" s="768"/>
      <c r="AJ110" s="756" t="str">
        <f>IF($AJ$36="","",$AJ$36)</f>
        <v/>
      </c>
      <c r="AK110" s="757"/>
      <c r="AL110" s="699" t="str">
        <f>IF($AL$36="","",$AL$36)</f>
        <v/>
      </c>
      <c r="AM110" s="700"/>
      <c r="AN110" s="700"/>
      <c r="AO110" s="701"/>
      <c r="AP110" s="705" t="str">
        <f>IF($AP$36="","",$AP$36)</f>
        <v/>
      </c>
      <c r="AQ110" s="706"/>
      <c r="AR110" s="709" t="str">
        <f>IF($AR$36="","",$AR$36)</f>
        <v/>
      </c>
      <c r="AS110" s="710"/>
      <c r="AT110" s="710"/>
      <c r="AU110" s="711"/>
      <c r="AV110" s="715" t="str">
        <f>IF($AV$36="","",$AV$36)</f>
        <v/>
      </c>
      <c r="AW110" s="716"/>
      <c r="AX110" s="716"/>
      <c r="AY110" s="716"/>
      <c r="AZ110" s="716"/>
      <c r="BA110" s="717"/>
      <c r="BB110" s="62"/>
      <c r="BC110" s="216"/>
      <c r="BD110" s="216"/>
      <c r="BE110" s="216"/>
      <c r="BF110" s="216"/>
      <c r="BG110" s="216"/>
      <c r="BH110" s="216"/>
      <c r="BI110" s="216"/>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c r="DF110" s="216"/>
      <c r="DG110" s="216"/>
      <c r="DH110" s="216"/>
      <c r="DI110" s="216"/>
      <c r="DJ110" s="216"/>
      <c r="DK110" s="216"/>
      <c r="DL110" s="216"/>
      <c r="DM110" s="216"/>
      <c r="DN110" s="216"/>
      <c r="DO110" s="216"/>
      <c r="DP110" s="216"/>
      <c r="DQ110" s="216"/>
      <c r="DR110" s="216"/>
      <c r="DS110" s="216"/>
      <c r="DT110" s="216"/>
      <c r="DU110" s="216"/>
      <c r="DV110" s="216"/>
    </row>
    <row r="111" spans="2:129" ht="11.45" customHeight="1" x14ac:dyDescent="0.4">
      <c r="B111" s="722"/>
      <c r="C111" s="724"/>
      <c r="D111" s="728"/>
      <c r="E111" s="729"/>
      <c r="F111" s="729"/>
      <c r="G111" s="729"/>
      <c r="H111" s="729"/>
      <c r="I111" s="729"/>
      <c r="J111" s="729"/>
      <c r="K111" s="729"/>
      <c r="L111" s="729"/>
      <c r="M111" s="729"/>
      <c r="N111" s="729"/>
      <c r="O111" s="729"/>
      <c r="P111" s="729"/>
      <c r="Q111" s="729"/>
      <c r="R111" s="730"/>
      <c r="S111" s="732"/>
      <c r="T111" s="736"/>
      <c r="U111" s="737"/>
      <c r="V111" s="737"/>
      <c r="W111" s="738"/>
      <c r="X111" s="741"/>
      <c r="Y111" s="742"/>
      <c r="Z111" s="763"/>
      <c r="AA111" s="764"/>
      <c r="AB111" s="764"/>
      <c r="AC111" s="765"/>
      <c r="AD111" s="769"/>
      <c r="AE111" s="770"/>
      <c r="AF111" s="770"/>
      <c r="AG111" s="770"/>
      <c r="AH111" s="770"/>
      <c r="AI111" s="771"/>
      <c r="AJ111" s="758"/>
      <c r="AK111" s="759"/>
      <c r="AL111" s="702"/>
      <c r="AM111" s="703"/>
      <c r="AN111" s="703"/>
      <c r="AO111" s="704"/>
      <c r="AP111" s="707"/>
      <c r="AQ111" s="708"/>
      <c r="AR111" s="712"/>
      <c r="AS111" s="713"/>
      <c r="AT111" s="713"/>
      <c r="AU111" s="714"/>
      <c r="AV111" s="718"/>
      <c r="AW111" s="719"/>
      <c r="AX111" s="719"/>
      <c r="AY111" s="719"/>
      <c r="AZ111" s="719"/>
      <c r="BA111" s="720"/>
      <c r="BB111" s="62"/>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c r="DF111" s="216"/>
      <c r="DG111" s="216"/>
      <c r="DH111" s="216"/>
      <c r="DI111" s="216"/>
      <c r="DJ111" s="216"/>
      <c r="DK111" s="216"/>
      <c r="DL111" s="216"/>
      <c r="DM111" s="216"/>
      <c r="DN111" s="216"/>
      <c r="DO111" s="216"/>
      <c r="DP111" s="216"/>
      <c r="DQ111" s="216"/>
      <c r="DR111" s="216"/>
      <c r="DS111" s="216"/>
      <c r="DT111" s="216"/>
      <c r="DU111" s="216"/>
      <c r="DV111" s="216"/>
    </row>
    <row r="112" spans="2:129" ht="11.45" customHeight="1" x14ac:dyDescent="0.4">
      <c r="B112" s="721" t="str">
        <f>IF($B$38="","",$B$38)</f>
        <v/>
      </c>
      <c r="C112" s="723" t="str">
        <f>IF($C$38="","",$C$38)</f>
        <v/>
      </c>
      <c r="D112" s="725" t="str">
        <f>IF($D$38="","",$D$38)</f>
        <v/>
      </c>
      <c r="E112" s="726"/>
      <c r="F112" s="726"/>
      <c r="G112" s="726"/>
      <c r="H112" s="726"/>
      <c r="I112" s="726"/>
      <c r="J112" s="726"/>
      <c r="K112" s="726"/>
      <c r="L112" s="726"/>
      <c r="M112" s="726"/>
      <c r="N112" s="726"/>
      <c r="O112" s="726"/>
      <c r="P112" s="726"/>
      <c r="Q112" s="726"/>
      <c r="R112" s="727"/>
      <c r="S112" s="731" t="str">
        <f>IF($S$38="","",$S$38)</f>
        <v/>
      </c>
      <c r="T112" s="733" t="str">
        <f>IF($T$38="","",$T$38)</f>
        <v/>
      </c>
      <c r="U112" s="734"/>
      <c r="V112" s="734"/>
      <c r="W112" s="735"/>
      <c r="X112" s="739" t="str">
        <f>IF($X$38="","",$X$38)</f>
        <v/>
      </c>
      <c r="Y112" s="740"/>
      <c r="Z112" s="760" t="str">
        <f>IF($Z$38="","",$Z$38)</f>
        <v/>
      </c>
      <c r="AA112" s="761"/>
      <c r="AB112" s="761"/>
      <c r="AC112" s="762"/>
      <c r="AD112" s="766" t="str">
        <f>IF($AD$38="","",$AD$38)</f>
        <v/>
      </c>
      <c r="AE112" s="767"/>
      <c r="AF112" s="767"/>
      <c r="AG112" s="767"/>
      <c r="AH112" s="767"/>
      <c r="AI112" s="768"/>
      <c r="AJ112" s="756" t="str">
        <f>IF($AJ$38="","",$AJ$38)</f>
        <v/>
      </c>
      <c r="AK112" s="757"/>
      <c r="AL112" s="699" t="str">
        <f>IF($AL$38="","",$AL$38)</f>
        <v/>
      </c>
      <c r="AM112" s="700"/>
      <c r="AN112" s="700"/>
      <c r="AO112" s="701"/>
      <c r="AP112" s="705" t="str">
        <f>IF($AP$38="","",$AP$38)</f>
        <v/>
      </c>
      <c r="AQ112" s="706"/>
      <c r="AR112" s="709" t="str">
        <f>IF($AR$38="","",$AR$38)</f>
        <v/>
      </c>
      <c r="AS112" s="710"/>
      <c r="AT112" s="710"/>
      <c r="AU112" s="711"/>
      <c r="AV112" s="715" t="str">
        <f>IF($AV$38="","",$AV$38)</f>
        <v/>
      </c>
      <c r="AW112" s="716"/>
      <c r="AX112" s="716"/>
      <c r="AY112" s="716"/>
      <c r="AZ112" s="716"/>
      <c r="BA112" s="717"/>
      <c r="BB112" s="62"/>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c r="CA112" s="216"/>
      <c r="CB112" s="216"/>
      <c r="CC112" s="216"/>
      <c r="CD112" s="216"/>
      <c r="CE112" s="216"/>
      <c r="CF112" s="216"/>
      <c r="CG112" s="216"/>
      <c r="CH112" s="216"/>
      <c r="CI112" s="216"/>
      <c r="CJ112" s="216"/>
      <c r="CK112" s="216"/>
      <c r="CL112" s="216"/>
      <c r="CM112" s="216"/>
      <c r="CN112" s="216"/>
      <c r="CO112" s="216"/>
      <c r="CP112" s="216"/>
      <c r="CQ112" s="216"/>
      <c r="CR112" s="216"/>
      <c r="CS112" s="216"/>
      <c r="CT112" s="216"/>
      <c r="CU112" s="216"/>
      <c r="CV112" s="216"/>
      <c r="CW112" s="216"/>
      <c r="CX112" s="216"/>
      <c r="CY112" s="216"/>
      <c r="CZ112" s="216"/>
      <c r="DA112" s="216"/>
      <c r="DB112" s="216"/>
      <c r="DC112" s="216"/>
      <c r="DD112" s="216"/>
      <c r="DE112" s="216"/>
      <c r="DF112" s="216"/>
      <c r="DG112" s="216"/>
      <c r="DH112" s="216"/>
      <c r="DI112" s="216"/>
      <c r="DJ112" s="216"/>
      <c r="DK112" s="216"/>
      <c r="DL112" s="216"/>
      <c r="DM112" s="216"/>
      <c r="DN112" s="216"/>
      <c r="DO112" s="216"/>
      <c r="DP112" s="216"/>
      <c r="DQ112" s="216"/>
      <c r="DR112" s="216"/>
      <c r="DS112" s="216"/>
      <c r="DT112" s="216"/>
      <c r="DU112" s="216"/>
      <c r="DV112" s="216"/>
    </row>
    <row r="113" spans="2:126" ht="11.45" customHeight="1" x14ac:dyDescent="0.4">
      <c r="B113" s="722"/>
      <c r="C113" s="724"/>
      <c r="D113" s="728"/>
      <c r="E113" s="729"/>
      <c r="F113" s="729"/>
      <c r="G113" s="729"/>
      <c r="H113" s="729"/>
      <c r="I113" s="729"/>
      <c r="J113" s="729"/>
      <c r="K113" s="729"/>
      <c r="L113" s="729"/>
      <c r="M113" s="729"/>
      <c r="N113" s="729"/>
      <c r="O113" s="729"/>
      <c r="P113" s="729"/>
      <c r="Q113" s="729"/>
      <c r="R113" s="730"/>
      <c r="S113" s="732"/>
      <c r="T113" s="736"/>
      <c r="U113" s="737"/>
      <c r="V113" s="737"/>
      <c r="W113" s="738"/>
      <c r="X113" s="741"/>
      <c r="Y113" s="742"/>
      <c r="Z113" s="763"/>
      <c r="AA113" s="764"/>
      <c r="AB113" s="764"/>
      <c r="AC113" s="765"/>
      <c r="AD113" s="769"/>
      <c r="AE113" s="770"/>
      <c r="AF113" s="770"/>
      <c r="AG113" s="770"/>
      <c r="AH113" s="770"/>
      <c r="AI113" s="771"/>
      <c r="AJ113" s="758"/>
      <c r="AK113" s="759"/>
      <c r="AL113" s="702"/>
      <c r="AM113" s="703"/>
      <c r="AN113" s="703"/>
      <c r="AO113" s="704"/>
      <c r="AP113" s="707"/>
      <c r="AQ113" s="708"/>
      <c r="AR113" s="712"/>
      <c r="AS113" s="713"/>
      <c r="AT113" s="713"/>
      <c r="AU113" s="714"/>
      <c r="AV113" s="718"/>
      <c r="AW113" s="719"/>
      <c r="AX113" s="719"/>
      <c r="AY113" s="719"/>
      <c r="AZ113" s="719"/>
      <c r="BA113" s="720"/>
      <c r="BB113" s="62"/>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6"/>
      <c r="CS113" s="216"/>
      <c r="CT113" s="216"/>
      <c r="CU113" s="216"/>
      <c r="CV113" s="216"/>
      <c r="CW113" s="216"/>
      <c r="CX113" s="216"/>
      <c r="CY113" s="216"/>
      <c r="CZ113" s="216"/>
      <c r="DA113" s="216"/>
      <c r="DB113" s="216"/>
      <c r="DC113" s="216"/>
      <c r="DD113" s="216"/>
      <c r="DE113" s="216"/>
      <c r="DF113" s="216"/>
      <c r="DG113" s="216"/>
      <c r="DH113" s="216"/>
      <c r="DI113" s="216"/>
      <c r="DJ113" s="216"/>
      <c r="DK113" s="216"/>
      <c r="DL113" s="216"/>
      <c r="DM113" s="216"/>
      <c r="DN113" s="216"/>
      <c r="DO113" s="216"/>
      <c r="DP113" s="216"/>
      <c r="DQ113" s="216"/>
      <c r="DR113" s="216"/>
      <c r="DS113" s="216"/>
      <c r="DT113" s="216"/>
      <c r="DU113" s="216"/>
      <c r="DV113" s="216"/>
    </row>
    <row r="114" spans="2:126" ht="11.45" customHeight="1" x14ac:dyDescent="0.4">
      <c r="B114" s="721" t="str">
        <f>IF($B$40="","",$B$40)</f>
        <v/>
      </c>
      <c r="C114" s="723" t="str">
        <f>IF($C$40="","",$C$40)</f>
        <v/>
      </c>
      <c r="D114" s="725" t="str">
        <f>IF($D$40="","",$D$40)</f>
        <v/>
      </c>
      <c r="E114" s="726"/>
      <c r="F114" s="726"/>
      <c r="G114" s="726"/>
      <c r="H114" s="726"/>
      <c r="I114" s="726"/>
      <c r="J114" s="726"/>
      <c r="K114" s="726"/>
      <c r="L114" s="726"/>
      <c r="M114" s="726"/>
      <c r="N114" s="726"/>
      <c r="O114" s="726"/>
      <c r="P114" s="726"/>
      <c r="Q114" s="726"/>
      <c r="R114" s="727"/>
      <c r="S114" s="731" t="str">
        <f>IF($S$40="","",$S$40)</f>
        <v/>
      </c>
      <c r="T114" s="733" t="str">
        <f>IF($T$40="","",$T$40)</f>
        <v/>
      </c>
      <c r="U114" s="734"/>
      <c r="V114" s="734"/>
      <c r="W114" s="735"/>
      <c r="X114" s="739" t="str">
        <f>IF($X$40="","",$X$40)</f>
        <v/>
      </c>
      <c r="Y114" s="740"/>
      <c r="Z114" s="760" t="str">
        <f>IF($Z$40="","",$Z$40)</f>
        <v/>
      </c>
      <c r="AA114" s="761"/>
      <c r="AB114" s="761"/>
      <c r="AC114" s="762"/>
      <c r="AD114" s="766" t="str">
        <f>IF($AD$40="","",$AD$40)</f>
        <v/>
      </c>
      <c r="AE114" s="767"/>
      <c r="AF114" s="767"/>
      <c r="AG114" s="767"/>
      <c r="AH114" s="767"/>
      <c r="AI114" s="768"/>
      <c r="AJ114" s="756" t="str">
        <f>IF($AJ$40="","",$AJ$40)</f>
        <v/>
      </c>
      <c r="AK114" s="757"/>
      <c r="AL114" s="699" t="str">
        <f>IF($AL$40="","",$AL$40)</f>
        <v/>
      </c>
      <c r="AM114" s="700"/>
      <c r="AN114" s="700"/>
      <c r="AO114" s="701"/>
      <c r="AP114" s="705" t="str">
        <f>IF($AP$40="","",$AP$40)</f>
        <v/>
      </c>
      <c r="AQ114" s="706"/>
      <c r="AR114" s="709" t="str">
        <f>IF($AR$40="","",$AR$40)</f>
        <v/>
      </c>
      <c r="AS114" s="710"/>
      <c r="AT114" s="710"/>
      <c r="AU114" s="711"/>
      <c r="AV114" s="715" t="str">
        <f>IF($AV$40="","",$AV$40)</f>
        <v/>
      </c>
      <c r="AW114" s="716"/>
      <c r="AX114" s="716"/>
      <c r="AY114" s="716"/>
      <c r="AZ114" s="716"/>
      <c r="BA114" s="717"/>
      <c r="BB114" s="62"/>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216"/>
      <c r="DM114" s="216"/>
      <c r="DN114" s="216"/>
      <c r="DO114" s="216"/>
      <c r="DP114" s="216"/>
      <c r="DQ114" s="216"/>
      <c r="DR114" s="216"/>
      <c r="DS114" s="216"/>
      <c r="DT114" s="216"/>
      <c r="DU114" s="216"/>
      <c r="DV114" s="216"/>
    </row>
    <row r="115" spans="2:126" ht="11.45" customHeight="1" x14ac:dyDescent="0.4">
      <c r="B115" s="722"/>
      <c r="C115" s="724"/>
      <c r="D115" s="728"/>
      <c r="E115" s="729"/>
      <c r="F115" s="729"/>
      <c r="G115" s="729"/>
      <c r="H115" s="729"/>
      <c r="I115" s="729"/>
      <c r="J115" s="729"/>
      <c r="K115" s="729"/>
      <c r="L115" s="729"/>
      <c r="M115" s="729"/>
      <c r="N115" s="729"/>
      <c r="O115" s="729"/>
      <c r="P115" s="729"/>
      <c r="Q115" s="729"/>
      <c r="R115" s="730"/>
      <c r="S115" s="732"/>
      <c r="T115" s="736"/>
      <c r="U115" s="737"/>
      <c r="V115" s="737"/>
      <c r="W115" s="738"/>
      <c r="X115" s="741"/>
      <c r="Y115" s="742"/>
      <c r="Z115" s="763"/>
      <c r="AA115" s="764"/>
      <c r="AB115" s="764"/>
      <c r="AC115" s="765"/>
      <c r="AD115" s="769"/>
      <c r="AE115" s="770"/>
      <c r="AF115" s="770"/>
      <c r="AG115" s="770"/>
      <c r="AH115" s="770"/>
      <c r="AI115" s="771"/>
      <c r="AJ115" s="758"/>
      <c r="AK115" s="759"/>
      <c r="AL115" s="702"/>
      <c r="AM115" s="703"/>
      <c r="AN115" s="703"/>
      <c r="AO115" s="704"/>
      <c r="AP115" s="707"/>
      <c r="AQ115" s="708"/>
      <c r="AR115" s="712"/>
      <c r="AS115" s="713"/>
      <c r="AT115" s="713"/>
      <c r="AU115" s="714"/>
      <c r="AV115" s="718"/>
      <c r="AW115" s="719"/>
      <c r="AX115" s="719"/>
      <c r="AY115" s="719"/>
      <c r="AZ115" s="719"/>
      <c r="BA115" s="720"/>
      <c r="BB115" s="62"/>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c r="CF115" s="216"/>
      <c r="CG115" s="216"/>
      <c r="CH115" s="216"/>
      <c r="CI115" s="216"/>
      <c r="CJ115" s="216"/>
      <c r="CK115" s="216"/>
      <c r="CL115" s="216"/>
      <c r="CM115" s="216"/>
      <c r="CN115" s="216"/>
      <c r="CO115" s="216"/>
      <c r="CP115" s="216"/>
      <c r="CQ115" s="216"/>
      <c r="CR115" s="216"/>
      <c r="CS115" s="216"/>
      <c r="CT115" s="216"/>
      <c r="CU115" s="216"/>
      <c r="CV115" s="216"/>
      <c r="CW115" s="216"/>
      <c r="CX115" s="216"/>
      <c r="CY115" s="216"/>
      <c r="CZ115" s="216"/>
      <c r="DA115" s="216"/>
      <c r="DB115" s="216"/>
      <c r="DC115" s="216"/>
      <c r="DD115" s="216"/>
      <c r="DE115" s="216"/>
      <c r="DF115" s="216"/>
      <c r="DG115" s="216"/>
      <c r="DH115" s="216"/>
      <c r="DI115" s="216"/>
      <c r="DJ115" s="216"/>
      <c r="DK115" s="216"/>
      <c r="DL115" s="216"/>
      <c r="DM115" s="216"/>
      <c r="DN115" s="216"/>
      <c r="DO115" s="216"/>
      <c r="DP115" s="216"/>
      <c r="DQ115" s="216"/>
      <c r="DR115" s="216"/>
      <c r="DS115" s="216"/>
      <c r="DT115" s="216"/>
      <c r="DU115" s="216"/>
      <c r="DV115" s="216"/>
    </row>
    <row r="116" spans="2:126" ht="11.45" customHeight="1" x14ac:dyDescent="0.4">
      <c r="B116" s="721" t="str">
        <f>IF($B$42="","",$B$42)</f>
        <v/>
      </c>
      <c r="C116" s="723" t="str">
        <f>IF($C$42="","",$C$42)</f>
        <v/>
      </c>
      <c r="D116" s="725" t="str">
        <f>IF($D$42="","",$D$42)</f>
        <v/>
      </c>
      <c r="E116" s="726"/>
      <c r="F116" s="726"/>
      <c r="G116" s="726"/>
      <c r="H116" s="726"/>
      <c r="I116" s="726"/>
      <c r="J116" s="726"/>
      <c r="K116" s="726"/>
      <c r="L116" s="726"/>
      <c r="M116" s="726"/>
      <c r="N116" s="726"/>
      <c r="O116" s="726"/>
      <c r="P116" s="726"/>
      <c r="Q116" s="726"/>
      <c r="R116" s="727"/>
      <c r="S116" s="731" t="str">
        <f>IF($S$42="","",$S$42)</f>
        <v/>
      </c>
      <c r="T116" s="733" t="str">
        <f>IF($T$42="","",$T$42)</f>
        <v/>
      </c>
      <c r="U116" s="734"/>
      <c r="V116" s="734"/>
      <c r="W116" s="735"/>
      <c r="X116" s="739" t="str">
        <f>IF($X$42="","",$X$42)</f>
        <v/>
      </c>
      <c r="Y116" s="740"/>
      <c r="Z116" s="760" t="str">
        <f>IF($Z$42="","",$Z$42)</f>
        <v/>
      </c>
      <c r="AA116" s="761"/>
      <c r="AB116" s="761"/>
      <c r="AC116" s="762"/>
      <c r="AD116" s="766" t="str">
        <f>IF($AD$42="","",$AD$42)</f>
        <v/>
      </c>
      <c r="AE116" s="767"/>
      <c r="AF116" s="767"/>
      <c r="AG116" s="767"/>
      <c r="AH116" s="767"/>
      <c r="AI116" s="768"/>
      <c r="AJ116" s="756" t="str">
        <f>IF($AJ$42="","",$AJ$42)</f>
        <v/>
      </c>
      <c r="AK116" s="757"/>
      <c r="AL116" s="699" t="str">
        <f>IF($AL$42="","",$AL$42)</f>
        <v/>
      </c>
      <c r="AM116" s="700"/>
      <c r="AN116" s="700"/>
      <c r="AO116" s="701"/>
      <c r="AP116" s="705" t="str">
        <f>IF($AP$42="","",$AP$42)</f>
        <v/>
      </c>
      <c r="AQ116" s="706"/>
      <c r="AR116" s="709" t="str">
        <f>IF($AR$42="","",$AR$42)</f>
        <v/>
      </c>
      <c r="AS116" s="710"/>
      <c r="AT116" s="710"/>
      <c r="AU116" s="711"/>
      <c r="AV116" s="715" t="str">
        <f>IF($AV$42="","",$AV$42)</f>
        <v/>
      </c>
      <c r="AW116" s="716"/>
      <c r="AX116" s="716"/>
      <c r="AY116" s="716"/>
      <c r="AZ116" s="716"/>
      <c r="BA116" s="717"/>
      <c r="BB116" s="62"/>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216"/>
      <c r="DM116" s="216"/>
      <c r="DN116" s="216"/>
      <c r="DO116" s="216"/>
      <c r="DP116" s="216"/>
      <c r="DQ116" s="216"/>
      <c r="DR116" s="216"/>
      <c r="DS116" s="216"/>
      <c r="DT116" s="216"/>
      <c r="DU116" s="216"/>
      <c r="DV116" s="216"/>
    </row>
    <row r="117" spans="2:126" ht="11.45" customHeight="1" x14ac:dyDescent="0.4">
      <c r="B117" s="722"/>
      <c r="C117" s="724"/>
      <c r="D117" s="728"/>
      <c r="E117" s="729"/>
      <c r="F117" s="729"/>
      <c r="G117" s="729"/>
      <c r="H117" s="729"/>
      <c r="I117" s="729"/>
      <c r="J117" s="729"/>
      <c r="K117" s="729"/>
      <c r="L117" s="729"/>
      <c r="M117" s="729"/>
      <c r="N117" s="729"/>
      <c r="O117" s="729"/>
      <c r="P117" s="729"/>
      <c r="Q117" s="729"/>
      <c r="R117" s="730"/>
      <c r="S117" s="732"/>
      <c r="T117" s="736"/>
      <c r="U117" s="737"/>
      <c r="V117" s="737"/>
      <c r="W117" s="738"/>
      <c r="X117" s="741"/>
      <c r="Y117" s="742"/>
      <c r="Z117" s="763"/>
      <c r="AA117" s="764"/>
      <c r="AB117" s="764"/>
      <c r="AC117" s="765"/>
      <c r="AD117" s="769"/>
      <c r="AE117" s="770"/>
      <c r="AF117" s="770"/>
      <c r="AG117" s="770"/>
      <c r="AH117" s="770"/>
      <c r="AI117" s="771"/>
      <c r="AJ117" s="758"/>
      <c r="AK117" s="759"/>
      <c r="AL117" s="702"/>
      <c r="AM117" s="703"/>
      <c r="AN117" s="703"/>
      <c r="AO117" s="704"/>
      <c r="AP117" s="707"/>
      <c r="AQ117" s="708"/>
      <c r="AR117" s="712"/>
      <c r="AS117" s="713"/>
      <c r="AT117" s="713"/>
      <c r="AU117" s="714"/>
      <c r="AV117" s="718"/>
      <c r="AW117" s="719"/>
      <c r="AX117" s="719"/>
      <c r="AY117" s="719"/>
      <c r="AZ117" s="719"/>
      <c r="BA117" s="720"/>
      <c r="BB117" s="62"/>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6"/>
      <c r="BX117" s="216"/>
      <c r="BY117" s="216"/>
      <c r="BZ117" s="216"/>
      <c r="CA117" s="216"/>
      <c r="CB117" s="216"/>
      <c r="CC117" s="216"/>
      <c r="CD117" s="216"/>
      <c r="CE117" s="216"/>
      <c r="CF117" s="216"/>
      <c r="CG117" s="216"/>
      <c r="CH117" s="216"/>
      <c r="CI117" s="216"/>
      <c r="CJ117" s="216"/>
      <c r="CK117" s="216"/>
      <c r="CL117" s="216"/>
      <c r="CM117" s="216"/>
      <c r="CN117" s="216"/>
      <c r="CO117" s="216"/>
      <c r="CP117" s="216"/>
      <c r="CQ117" s="216"/>
      <c r="CR117" s="216"/>
      <c r="CS117" s="216"/>
      <c r="CT117" s="216"/>
      <c r="CU117" s="216"/>
      <c r="CV117" s="216"/>
      <c r="CW117" s="216"/>
      <c r="CX117" s="216"/>
      <c r="CY117" s="216"/>
      <c r="CZ117" s="216"/>
      <c r="DA117" s="216"/>
      <c r="DB117" s="216"/>
      <c r="DC117" s="216"/>
      <c r="DD117" s="216"/>
      <c r="DE117" s="216"/>
      <c r="DF117" s="216"/>
      <c r="DG117" s="216"/>
      <c r="DH117" s="216"/>
      <c r="DI117" s="216"/>
      <c r="DJ117" s="216"/>
      <c r="DK117" s="216"/>
      <c r="DL117" s="216"/>
      <c r="DM117" s="216"/>
      <c r="DN117" s="216"/>
      <c r="DO117" s="216"/>
      <c r="DP117" s="216"/>
      <c r="DQ117" s="216"/>
      <c r="DR117" s="216"/>
      <c r="DS117" s="216"/>
      <c r="DT117" s="216"/>
      <c r="DU117" s="216"/>
      <c r="DV117" s="216"/>
    </row>
    <row r="118" spans="2:126" ht="11.45" customHeight="1" x14ac:dyDescent="0.4">
      <c r="B118" s="721" t="str">
        <f>IF($B$44="","",$B$44)</f>
        <v/>
      </c>
      <c r="C118" s="723" t="str">
        <f>IF($C$44="","",$C$44)</f>
        <v/>
      </c>
      <c r="D118" s="725" t="str">
        <f>IF($D$44="","",$D$44)</f>
        <v/>
      </c>
      <c r="E118" s="726"/>
      <c r="F118" s="726"/>
      <c r="G118" s="726"/>
      <c r="H118" s="726"/>
      <c r="I118" s="726"/>
      <c r="J118" s="726"/>
      <c r="K118" s="726"/>
      <c r="L118" s="726"/>
      <c r="M118" s="726"/>
      <c r="N118" s="726"/>
      <c r="O118" s="726"/>
      <c r="P118" s="726"/>
      <c r="Q118" s="726"/>
      <c r="R118" s="727"/>
      <c r="S118" s="731" t="str">
        <f>IF($S$44="","",$S$44)</f>
        <v>　</v>
      </c>
      <c r="T118" s="733" t="str">
        <f>IF($T$44="","",$T$44)</f>
        <v/>
      </c>
      <c r="U118" s="734"/>
      <c r="V118" s="734"/>
      <c r="W118" s="735"/>
      <c r="X118" s="739" t="str">
        <f>IF($X$44="","",$X$44)</f>
        <v/>
      </c>
      <c r="Y118" s="740"/>
      <c r="Z118" s="760" t="str">
        <f>IF($Z$44="","",$Z$44)</f>
        <v/>
      </c>
      <c r="AA118" s="761"/>
      <c r="AB118" s="761"/>
      <c r="AC118" s="762"/>
      <c r="AD118" s="766" t="str">
        <f>IF($AD$44="","",$AD$44)</f>
        <v/>
      </c>
      <c r="AE118" s="767"/>
      <c r="AF118" s="767"/>
      <c r="AG118" s="767"/>
      <c r="AH118" s="767"/>
      <c r="AI118" s="768"/>
      <c r="AJ118" s="756" t="str">
        <f>IF($AJ$44="","",$AJ$44)</f>
        <v/>
      </c>
      <c r="AK118" s="757"/>
      <c r="AL118" s="699" t="str">
        <f>IF($AL$44="","",$AL$44)</f>
        <v/>
      </c>
      <c r="AM118" s="700"/>
      <c r="AN118" s="700"/>
      <c r="AO118" s="701"/>
      <c r="AP118" s="705" t="str">
        <f>IF($AP$44="","",$AP$44)</f>
        <v/>
      </c>
      <c r="AQ118" s="706"/>
      <c r="AR118" s="709" t="str">
        <f>IF($AR$44="","",$AR$44)</f>
        <v/>
      </c>
      <c r="AS118" s="710"/>
      <c r="AT118" s="710"/>
      <c r="AU118" s="711"/>
      <c r="AV118" s="715" t="str">
        <f>IF($AV$44="","",$AV$44)</f>
        <v/>
      </c>
      <c r="AW118" s="716"/>
      <c r="AX118" s="716"/>
      <c r="AY118" s="716"/>
      <c r="AZ118" s="716"/>
      <c r="BA118" s="717"/>
      <c r="BB118" s="62"/>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c r="CF118" s="216"/>
      <c r="CG118" s="216"/>
      <c r="CH118" s="216"/>
      <c r="CI118" s="216"/>
      <c r="CJ118" s="216"/>
      <c r="CK118" s="216"/>
      <c r="CL118" s="216"/>
      <c r="CM118" s="216"/>
      <c r="CN118" s="216"/>
      <c r="CO118" s="216"/>
      <c r="CP118" s="216"/>
      <c r="CQ118" s="216"/>
      <c r="CR118" s="216"/>
      <c r="CS118" s="216"/>
      <c r="CT118" s="216"/>
      <c r="CU118" s="216"/>
      <c r="CV118" s="216"/>
      <c r="CW118" s="216"/>
      <c r="CX118" s="216"/>
      <c r="CY118" s="216"/>
      <c r="CZ118" s="216"/>
      <c r="DA118" s="216"/>
      <c r="DB118" s="216"/>
      <c r="DC118" s="216"/>
      <c r="DD118" s="216"/>
      <c r="DE118" s="216"/>
      <c r="DF118" s="216"/>
      <c r="DG118" s="216"/>
      <c r="DH118" s="216"/>
      <c r="DI118" s="216"/>
      <c r="DJ118" s="216"/>
      <c r="DK118" s="216"/>
      <c r="DL118" s="216"/>
      <c r="DM118" s="216"/>
      <c r="DN118" s="216"/>
      <c r="DO118" s="216"/>
      <c r="DP118" s="216"/>
      <c r="DQ118" s="216"/>
      <c r="DR118" s="216"/>
      <c r="DS118" s="216"/>
      <c r="DT118" s="216"/>
      <c r="DU118" s="216"/>
      <c r="DV118" s="216"/>
    </row>
    <row r="119" spans="2:126" ht="11.45" customHeight="1" x14ac:dyDescent="0.4">
      <c r="B119" s="722"/>
      <c r="C119" s="724"/>
      <c r="D119" s="728"/>
      <c r="E119" s="729"/>
      <c r="F119" s="729"/>
      <c r="G119" s="729"/>
      <c r="H119" s="729"/>
      <c r="I119" s="729"/>
      <c r="J119" s="729"/>
      <c r="K119" s="729"/>
      <c r="L119" s="729"/>
      <c r="M119" s="729"/>
      <c r="N119" s="729"/>
      <c r="O119" s="729"/>
      <c r="P119" s="729"/>
      <c r="Q119" s="729"/>
      <c r="R119" s="730"/>
      <c r="S119" s="732"/>
      <c r="T119" s="736"/>
      <c r="U119" s="737"/>
      <c r="V119" s="737"/>
      <c r="W119" s="738"/>
      <c r="X119" s="741"/>
      <c r="Y119" s="742"/>
      <c r="Z119" s="763"/>
      <c r="AA119" s="764"/>
      <c r="AB119" s="764"/>
      <c r="AC119" s="765"/>
      <c r="AD119" s="769"/>
      <c r="AE119" s="770"/>
      <c r="AF119" s="770"/>
      <c r="AG119" s="770"/>
      <c r="AH119" s="770"/>
      <c r="AI119" s="771"/>
      <c r="AJ119" s="758"/>
      <c r="AK119" s="759"/>
      <c r="AL119" s="702"/>
      <c r="AM119" s="703"/>
      <c r="AN119" s="703"/>
      <c r="AO119" s="704"/>
      <c r="AP119" s="707"/>
      <c r="AQ119" s="708"/>
      <c r="AR119" s="712"/>
      <c r="AS119" s="713"/>
      <c r="AT119" s="713"/>
      <c r="AU119" s="714"/>
      <c r="AV119" s="718"/>
      <c r="AW119" s="719"/>
      <c r="AX119" s="719"/>
      <c r="AY119" s="719"/>
      <c r="AZ119" s="719"/>
      <c r="BA119" s="720"/>
      <c r="BB119" s="62"/>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row>
    <row r="120" spans="2:126" ht="11.45" customHeight="1" x14ac:dyDescent="0.4">
      <c r="B120" s="721" t="str">
        <f>IF($B$46="","",$B$46)</f>
        <v/>
      </c>
      <c r="C120" s="723" t="str">
        <f>IF($C$46="","",$C$46)</f>
        <v/>
      </c>
      <c r="D120" s="725" t="str">
        <f>IF($D$46="","",$D$46)</f>
        <v/>
      </c>
      <c r="E120" s="726"/>
      <c r="F120" s="726"/>
      <c r="G120" s="726"/>
      <c r="H120" s="726"/>
      <c r="I120" s="726"/>
      <c r="J120" s="726"/>
      <c r="K120" s="726"/>
      <c r="L120" s="726"/>
      <c r="M120" s="726"/>
      <c r="N120" s="726"/>
      <c r="O120" s="726"/>
      <c r="P120" s="726"/>
      <c r="Q120" s="726"/>
      <c r="R120" s="727"/>
      <c r="S120" s="731" t="str">
        <f>IF($S$46="","",$S$46)</f>
        <v>　</v>
      </c>
      <c r="T120" s="733" t="str">
        <f>IF($T$46="","",$T$46)</f>
        <v/>
      </c>
      <c r="U120" s="734"/>
      <c r="V120" s="734"/>
      <c r="W120" s="735"/>
      <c r="X120" s="739" t="str">
        <f>IF($X$46="","",$X$46)</f>
        <v/>
      </c>
      <c r="Y120" s="740"/>
      <c r="Z120" s="760" t="str">
        <f>IF($Z$46="","",$Z$46)</f>
        <v/>
      </c>
      <c r="AA120" s="761"/>
      <c r="AB120" s="761"/>
      <c r="AC120" s="762"/>
      <c r="AD120" s="766" t="str">
        <f>IF($AD$46="","",$AD$46)</f>
        <v/>
      </c>
      <c r="AE120" s="767"/>
      <c r="AF120" s="767"/>
      <c r="AG120" s="767"/>
      <c r="AH120" s="767"/>
      <c r="AI120" s="768"/>
      <c r="AJ120" s="756" t="str">
        <f>IF($AJ$46="","",$AJ$46)</f>
        <v/>
      </c>
      <c r="AK120" s="757"/>
      <c r="AL120" s="699" t="str">
        <f>IF($AL$46="","",$AL$46)</f>
        <v/>
      </c>
      <c r="AM120" s="700"/>
      <c r="AN120" s="700"/>
      <c r="AO120" s="701"/>
      <c r="AP120" s="705" t="str">
        <f>IF($AP$46="","",$AP$46)</f>
        <v/>
      </c>
      <c r="AQ120" s="706"/>
      <c r="AR120" s="709" t="str">
        <f>IF($AR$46="","",$AR$46)</f>
        <v/>
      </c>
      <c r="AS120" s="710"/>
      <c r="AT120" s="710"/>
      <c r="AU120" s="711"/>
      <c r="AV120" s="715" t="str">
        <f>IF($AV$46="","",$AV$46)</f>
        <v/>
      </c>
      <c r="AW120" s="716"/>
      <c r="AX120" s="716"/>
      <c r="AY120" s="716"/>
      <c r="AZ120" s="716"/>
      <c r="BA120" s="717"/>
      <c r="BB120" s="62"/>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6"/>
      <c r="DK120" s="216"/>
      <c r="DL120" s="216"/>
      <c r="DM120" s="216"/>
      <c r="DN120" s="216"/>
      <c r="DO120" s="216"/>
      <c r="DP120" s="216"/>
      <c r="DQ120" s="216"/>
      <c r="DR120" s="216"/>
      <c r="DS120" s="216"/>
      <c r="DT120" s="216"/>
      <c r="DU120" s="216"/>
      <c r="DV120" s="216"/>
    </row>
    <row r="121" spans="2:126" ht="11.45" customHeight="1" x14ac:dyDescent="0.4">
      <c r="B121" s="722"/>
      <c r="C121" s="724"/>
      <c r="D121" s="728"/>
      <c r="E121" s="729"/>
      <c r="F121" s="729"/>
      <c r="G121" s="729"/>
      <c r="H121" s="729"/>
      <c r="I121" s="729"/>
      <c r="J121" s="729"/>
      <c r="K121" s="729"/>
      <c r="L121" s="729"/>
      <c r="M121" s="729"/>
      <c r="N121" s="729"/>
      <c r="O121" s="729"/>
      <c r="P121" s="729"/>
      <c r="Q121" s="729"/>
      <c r="R121" s="730"/>
      <c r="S121" s="732"/>
      <c r="T121" s="736"/>
      <c r="U121" s="737"/>
      <c r="V121" s="737"/>
      <c r="W121" s="738"/>
      <c r="X121" s="741"/>
      <c r="Y121" s="742"/>
      <c r="Z121" s="763"/>
      <c r="AA121" s="764"/>
      <c r="AB121" s="764"/>
      <c r="AC121" s="765"/>
      <c r="AD121" s="769"/>
      <c r="AE121" s="770"/>
      <c r="AF121" s="770"/>
      <c r="AG121" s="770"/>
      <c r="AH121" s="770"/>
      <c r="AI121" s="771"/>
      <c r="AJ121" s="758"/>
      <c r="AK121" s="759"/>
      <c r="AL121" s="702"/>
      <c r="AM121" s="703"/>
      <c r="AN121" s="703"/>
      <c r="AO121" s="704"/>
      <c r="AP121" s="707"/>
      <c r="AQ121" s="708"/>
      <c r="AR121" s="712"/>
      <c r="AS121" s="713"/>
      <c r="AT121" s="713"/>
      <c r="AU121" s="714"/>
      <c r="AV121" s="718"/>
      <c r="AW121" s="719"/>
      <c r="AX121" s="719"/>
      <c r="AY121" s="719"/>
      <c r="AZ121" s="719"/>
      <c r="BA121" s="720"/>
      <c r="BB121" s="62"/>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row>
    <row r="122" spans="2:126" ht="11.45" customHeight="1" x14ac:dyDescent="0.4">
      <c r="B122" s="721" t="str">
        <f>IF($B$48="","",$B$48)</f>
        <v/>
      </c>
      <c r="C122" s="723" t="str">
        <f>IF($C$48="","",$C$48)</f>
        <v/>
      </c>
      <c r="D122" s="725" t="str">
        <f>IF($D$48="","",$D$48)</f>
        <v/>
      </c>
      <c r="E122" s="726"/>
      <c r="F122" s="726"/>
      <c r="G122" s="726"/>
      <c r="H122" s="726"/>
      <c r="I122" s="726"/>
      <c r="J122" s="726"/>
      <c r="K122" s="726"/>
      <c r="L122" s="726"/>
      <c r="M122" s="726"/>
      <c r="N122" s="726"/>
      <c r="O122" s="726"/>
      <c r="P122" s="726"/>
      <c r="Q122" s="726"/>
      <c r="R122" s="727"/>
      <c r="S122" s="731" t="str">
        <f>IF($S$48="","",$S$48)</f>
        <v>　</v>
      </c>
      <c r="T122" s="733" t="str">
        <f>IF($T$48="","",$T$48)</f>
        <v/>
      </c>
      <c r="U122" s="734"/>
      <c r="V122" s="734"/>
      <c r="W122" s="735"/>
      <c r="X122" s="739" t="str">
        <f>IF($X$48="","",$X$48)</f>
        <v/>
      </c>
      <c r="Y122" s="740"/>
      <c r="Z122" s="760" t="str">
        <f>IF($Z$48="","",$Z$48)</f>
        <v/>
      </c>
      <c r="AA122" s="761"/>
      <c r="AB122" s="761"/>
      <c r="AC122" s="762"/>
      <c r="AD122" s="766" t="str">
        <f>IF($AD$48="","",$AD$48)</f>
        <v/>
      </c>
      <c r="AE122" s="767"/>
      <c r="AF122" s="767"/>
      <c r="AG122" s="767"/>
      <c r="AH122" s="767"/>
      <c r="AI122" s="768"/>
      <c r="AJ122" s="756" t="str">
        <f>IF($AJ$48="","",$AJ$48)</f>
        <v/>
      </c>
      <c r="AK122" s="757"/>
      <c r="AL122" s="699" t="str">
        <f>IF($AL$48="","",$AL$48)</f>
        <v/>
      </c>
      <c r="AM122" s="700"/>
      <c r="AN122" s="700"/>
      <c r="AO122" s="701"/>
      <c r="AP122" s="705" t="str">
        <f>IF($AP$48="","",$AP$48)</f>
        <v/>
      </c>
      <c r="AQ122" s="706"/>
      <c r="AR122" s="709" t="str">
        <f>IF($AR$48="","",$AR$48)</f>
        <v/>
      </c>
      <c r="AS122" s="710"/>
      <c r="AT122" s="710"/>
      <c r="AU122" s="711"/>
      <c r="AV122" s="715" t="str">
        <f>IF($AV$48="","",$AV$48)</f>
        <v/>
      </c>
      <c r="AW122" s="716"/>
      <c r="AX122" s="716"/>
      <c r="AY122" s="716"/>
      <c r="AZ122" s="716"/>
      <c r="BA122" s="717"/>
      <c r="BB122" s="62"/>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row>
    <row r="123" spans="2:126" ht="11.45" customHeight="1" x14ac:dyDescent="0.4">
      <c r="B123" s="722"/>
      <c r="C123" s="724"/>
      <c r="D123" s="728"/>
      <c r="E123" s="729"/>
      <c r="F123" s="729"/>
      <c r="G123" s="729"/>
      <c r="H123" s="729"/>
      <c r="I123" s="729"/>
      <c r="J123" s="729"/>
      <c r="K123" s="729"/>
      <c r="L123" s="729"/>
      <c r="M123" s="729"/>
      <c r="N123" s="729"/>
      <c r="O123" s="729"/>
      <c r="P123" s="729"/>
      <c r="Q123" s="729"/>
      <c r="R123" s="730"/>
      <c r="S123" s="732"/>
      <c r="T123" s="736"/>
      <c r="U123" s="737"/>
      <c r="V123" s="737"/>
      <c r="W123" s="738"/>
      <c r="X123" s="741"/>
      <c r="Y123" s="742"/>
      <c r="Z123" s="763"/>
      <c r="AA123" s="764"/>
      <c r="AB123" s="764"/>
      <c r="AC123" s="765"/>
      <c r="AD123" s="769"/>
      <c r="AE123" s="770"/>
      <c r="AF123" s="770"/>
      <c r="AG123" s="770"/>
      <c r="AH123" s="770"/>
      <c r="AI123" s="771"/>
      <c r="AJ123" s="758"/>
      <c r="AK123" s="759"/>
      <c r="AL123" s="702"/>
      <c r="AM123" s="703"/>
      <c r="AN123" s="703"/>
      <c r="AO123" s="704"/>
      <c r="AP123" s="707"/>
      <c r="AQ123" s="708"/>
      <c r="AR123" s="712"/>
      <c r="AS123" s="713"/>
      <c r="AT123" s="713"/>
      <c r="AU123" s="714"/>
      <c r="AV123" s="718"/>
      <c r="AW123" s="719"/>
      <c r="AX123" s="719"/>
      <c r="AY123" s="719"/>
      <c r="AZ123" s="719"/>
      <c r="BA123" s="720"/>
      <c r="BB123" s="62"/>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216"/>
      <c r="CA123" s="216"/>
      <c r="CB123" s="216"/>
      <c r="CC123" s="216"/>
      <c r="CD123" s="216"/>
      <c r="CE123" s="216"/>
      <c r="CF123" s="216"/>
      <c r="CG123" s="216"/>
      <c r="CH123" s="216"/>
      <c r="CI123" s="216"/>
      <c r="CJ123" s="216"/>
      <c r="CK123" s="216"/>
      <c r="CL123" s="216"/>
      <c r="CM123" s="216"/>
      <c r="CN123" s="216"/>
      <c r="CO123" s="216"/>
      <c r="CP123" s="216"/>
      <c r="CQ123" s="216"/>
      <c r="CR123" s="216"/>
      <c r="CS123" s="216"/>
      <c r="CT123" s="216"/>
      <c r="CU123" s="216"/>
      <c r="CV123" s="216"/>
      <c r="CW123" s="216"/>
      <c r="CX123" s="216"/>
      <c r="CY123" s="216"/>
      <c r="CZ123" s="216"/>
      <c r="DA123" s="216"/>
      <c r="DB123" s="216"/>
      <c r="DC123" s="216"/>
      <c r="DD123" s="216"/>
      <c r="DE123" s="216"/>
      <c r="DF123" s="216"/>
      <c r="DG123" s="216"/>
      <c r="DH123" s="216"/>
      <c r="DI123" s="216"/>
      <c r="DJ123" s="216"/>
      <c r="DK123" s="216"/>
      <c r="DL123" s="216"/>
      <c r="DM123" s="216"/>
      <c r="DN123" s="216"/>
      <c r="DO123" s="216"/>
      <c r="DP123" s="216"/>
      <c r="DQ123" s="216"/>
      <c r="DR123" s="216"/>
      <c r="DS123" s="216"/>
      <c r="DT123" s="216"/>
      <c r="DU123" s="216"/>
      <c r="DV123" s="216"/>
    </row>
    <row r="124" spans="2:126" ht="11.45" customHeight="1" x14ac:dyDescent="0.4">
      <c r="B124" s="721" t="str">
        <f>IF($B$50="","",$B$50)</f>
        <v/>
      </c>
      <c r="C124" s="723" t="str">
        <f>IF($C$50="","",$C$50)</f>
        <v/>
      </c>
      <c r="D124" s="725" t="str">
        <f>IF($D$50="","",$D$50)</f>
        <v/>
      </c>
      <c r="E124" s="726"/>
      <c r="F124" s="726"/>
      <c r="G124" s="726"/>
      <c r="H124" s="726"/>
      <c r="I124" s="726"/>
      <c r="J124" s="726"/>
      <c r="K124" s="726"/>
      <c r="L124" s="726"/>
      <c r="M124" s="726"/>
      <c r="N124" s="726"/>
      <c r="O124" s="726"/>
      <c r="P124" s="726"/>
      <c r="Q124" s="726"/>
      <c r="R124" s="727"/>
      <c r="S124" s="731" t="str">
        <f>IF($S$50="","",$S$50)</f>
        <v>　</v>
      </c>
      <c r="T124" s="733" t="str">
        <f>IF($T$50="","",$T$50)</f>
        <v/>
      </c>
      <c r="U124" s="734"/>
      <c r="V124" s="734"/>
      <c r="W124" s="735"/>
      <c r="X124" s="739" t="str">
        <f>IF($X$50="","",$X$50)</f>
        <v/>
      </c>
      <c r="Y124" s="740"/>
      <c r="Z124" s="760" t="str">
        <f>IF($Z$50="","",$Z$50)</f>
        <v/>
      </c>
      <c r="AA124" s="761"/>
      <c r="AB124" s="761"/>
      <c r="AC124" s="762"/>
      <c r="AD124" s="766" t="str">
        <f>IF($AD$50="","",$AD$50)</f>
        <v/>
      </c>
      <c r="AE124" s="767"/>
      <c r="AF124" s="767"/>
      <c r="AG124" s="767"/>
      <c r="AH124" s="767"/>
      <c r="AI124" s="768"/>
      <c r="AJ124" s="756" t="str">
        <f>IF($AJ$50="","",$AJ$50)</f>
        <v/>
      </c>
      <c r="AK124" s="757"/>
      <c r="AL124" s="699" t="str">
        <f>IF($AL$50="","",$AL$50)</f>
        <v/>
      </c>
      <c r="AM124" s="700"/>
      <c r="AN124" s="700"/>
      <c r="AO124" s="701"/>
      <c r="AP124" s="705" t="str">
        <f>IF($AP$50="","",$AP$50)</f>
        <v/>
      </c>
      <c r="AQ124" s="706"/>
      <c r="AR124" s="709" t="str">
        <f>IF($AR$50="","",$AR$50)</f>
        <v/>
      </c>
      <c r="AS124" s="710"/>
      <c r="AT124" s="710"/>
      <c r="AU124" s="711"/>
      <c r="AV124" s="715" t="str">
        <f>IF($AV$50="","",$AV$50)</f>
        <v/>
      </c>
      <c r="AW124" s="716"/>
      <c r="AX124" s="716"/>
      <c r="AY124" s="716"/>
      <c r="AZ124" s="716"/>
      <c r="BA124" s="717"/>
      <c r="BB124" s="62"/>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216"/>
      <c r="CA124" s="216"/>
      <c r="CB124" s="216"/>
      <c r="CC124" s="216"/>
      <c r="CD124" s="216"/>
      <c r="CE124" s="216"/>
      <c r="CF124" s="216"/>
      <c r="CG124" s="216"/>
      <c r="CH124" s="216"/>
      <c r="CI124" s="216"/>
      <c r="CJ124" s="216"/>
      <c r="CK124" s="216"/>
      <c r="CL124" s="216"/>
      <c r="CM124" s="216"/>
      <c r="CN124" s="216"/>
      <c r="CO124" s="216"/>
      <c r="CP124" s="216"/>
      <c r="CQ124" s="216"/>
      <c r="CR124" s="216"/>
      <c r="CS124" s="216"/>
      <c r="CT124" s="216"/>
      <c r="CU124" s="216"/>
      <c r="CV124" s="216"/>
      <c r="CW124" s="216"/>
      <c r="CX124" s="216"/>
      <c r="CY124" s="216"/>
      <c r="CZ124" s="216"/>
      <c r="DA124" s="216"/>
      <c r="DB124" s="216"/>
      <c r="DC124" s="216"/>
      <c r="DD124" s="216"/>
      <c r="DE124" s="216"/>
      <c r="DF124" s="216"/>
      <c r="DG124" s="216"/>
      <c r="DH124" s="216"/>
      <c r="DI124" s="216"/>
      <c r="DJ124" s="216"/>
      <c r="DK124" s="216"/>
      <c r="DL124" s="216"/>
      <c r="DM124" s="216"/>
      <c r="DN124" s="216"/>
      <c r="DO124" s="216"/>
      <c r="DP124" s="216"/>
      <c r="DQ124" s="216"/>
      <c r="DR124" s="216"/>
      <c r="DS124" s="216"/>
      <c r="DT124" s="216"/>
      <c r="DU124" s="216"/>
      <c r="DV124" s="216"/>
    </row>
    <row r="125" spans="2:126" ht="11.45" customHeight="1" x14ac:dyDescent="0.4">
      <c r="B125" s="722"/>
      <c r="C125" s="724"/>
      <c r="D125" s="728"/>
      <c r="E125" s="729"/>
      <c r="F125" s="729"/>
      <c r="G125" s="729"/>
      <c r="H125" s="729"/>
      <c r="I125" s="729"/>
      <c r="J125" s="729"/>
      <c r="K125" s="729"/>
      <c r="L125" s="729"/>
      <c r="M125" s="729"/>
      <c r="N125" s="729"/>
      <c r="O125" s="729"/>
      <c r="P125" s="729"/>
      <c r="Q125" s="729"/>
      <c r="R125" s="730"/>
      <c r="S125" s="732"/>
      <c r="T125" s="736"/>
      <c r="U125" s="737"/>
      <c r="V125" s="737"/>
      <c r="W125" s="738"/>
      <c r="X125" s="741"/>
      <c r="Y125" s="742"/>
      <c r="Z125" s="763"/>
      <c r="AA125" s="764"/>
      <c r="AB125" s="764"/>
      <c r="AC125" s="765"/>
      <c r="AD125" s="769"/>
      <c r="AE125" s="770"/>
      <c r="AF125" s="770"/>
      <c r="AG125" s="770"/>
      <c r="AH125" s="770"/>
      <c r="AI125" s="771"/>
      <c r="AJ125" s="758"/>
      <c r="AK125" s="759"/>
      <c r="AL125" s="702"/>
      <c r="AM125" s="703"/>
      <c r="AN125" s="703"/>
      <c r="AO125" s="704"/>
      <c r="AP125" s="707"/>
      <c r="AQ125" s="708"/>
      <c r="AR125" s="712"/>
      <c r="AS125" s="713"/>
      <c r="AT125" s="713"/>
      <c r="AU125" s="714"/>
      <c r="AV125" s="718"/>
      <c r="AW125" s="719"/>
      <c r="AX125" s="719"/>
      <c r="AY125" s="719"/>
      <c r="AZ125" s="719"/>
      <c r="BA125" s="720"/>
      <c r="BB125" s="62"/>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c r="CP125" s="216"/>
      <c r="CQ125" s="216"/>
      <c r="CR125" s="216"/>
      <c r="CS125" s="216"/>
      <c r="CT125" s="216"/>
      <c r="CU125" s="216"/>
      <c r="CV125" s="216"/>
      <c r="CW125" s="216"/>
      <c r="CX125" s="216"/>
      <c r="CY125" s="216"/>
      <c r="CZ125" s="216"/>
      <c r="DA125" s="216"/>
      <c r="DB125" s="216"/>
      <c r="DC125" s="216"/>
      <c r="DD125" s="216"/>
      <c r="DE125" s="216"/>
      <c r="DF125" s="216"/>
      <c r="DG125" s="216"/>
      <c r="DH125" s="216"/>
      <c r="DI125" s="216"/>
      <c r="DJ125" s="216"/>
      <c r="DK125" s="216"/>
      <c r="DL125" s="216"/>
      <c r="DM125" s="216"/>
      <c r="DN125" s="216"/>
      <c r="DO125" s="216"/>
      <c r="DP125" s="216"/>
      <c r="DQ125" s="216"/>
      <c r="DR125" s="216"/>
      <c r="DS125" s="216"/>
      <c r="DT125" s="216"/>
      <c r="DU125" s="216"/>
      <c r="DV125" s="216"/>
    </row>
    <row r="126" spans="2:126" ht="11.45" customHeight="1" x14ac:dyDescent="0.4">
      <c r="B126" s="721" t="str">
        <f>IF($B$52="","",$B$52)</f>
        <v/>
      </c>
      <c r="C126" s="723" t="str">
        <f>IF($C$52="","",$C$52)</f>
        <v/>
      </c>
      <c r="D126" s="725" t="str">
        <f>IF($D$52="","",$D$52)</f>
        <v/>
      </c>
      <c r="E126" s="726"/>
      <c r="F126" s="726"/>
      <c r="G126" s="726"/>
      <c r="H126" s="726"/>
      <c r="I126" s="726"/>
      <c r="J126" s="726"/>
      <c r="K126" s="726"/>
      <c r="L126" s="726"/>
      <c r="M126" s="726"/>
      <c r="N126" s="726"/>
      <c r="O126" s="726"/>
      <c r="P126" s="726"/>
      <c r="Q126" s="726"/>
      <c r="R126" s="727"/>
      <c r="S126" s="731" t="str">
        <f>IF($S$52="","",$S$52)</f>
        <v>　</v>
      </c>
      <c r="T126" s="733" t="str">
        <f>IF($T$52="","",$T$52)</f>
        <v/>
      </c>
      <c r="U126" s="734"/>
      <c r="V126" s="734"/>
      <c r="W126" s="735"/>
      <c r="X126" s="739" t="str">
        <f>IF($X$52="","",$X$52)</f>
        <v/>
      </c>
      <c r="Y126" s="740"/>
      <c r="Z126" s="760" t="str">
        <f>IF($Z$52="","",$Z$52)</f>
        <v/>
      </c>
      <c r="AA126" s="761"/>
      <c r="AB126" s="761"/>
      <c r="AC126" s="762"/>
      <c r="AD126" s="766" t="str">
        <f>IF($AD$52="","",$AD$52)</f>
        <v/>
      </c>
      <c r="AE126" s="767"/>
      <c r="AF126" s="767"/>
      <c r="AG126" s="767"/>
      <c r="AH126" s="767"/>
      <c r="AI126" s="768"/>
      <c r="AJ126" s="756" t="str">
        <f>IF($AJ$52="","",$AJ$52)</f>
        <v/>
      </c>
      <c r="AK126" s="757"/>
      <c r="AL126" s="699" t="str">
        <f>IF($AL$52="","",$AL$52)</f>
        <v/>
      </c>
      <c r="AM126" s="700"/>
      <c r="AN126" s="700"/>
      <c r="AO126" s="701"/>
      <c r="AP126" s="705" t="str">
        <f>IF($AP$52="","",$AP$52)</f>
        <v/>
      </c>
      <c r="AQ126" s="706"/>
      <c r="AR126" s="709" t="str">
        <f>IF($AR$52="","",$AR$52)</f>
        <v/>
      </c>
      <c r="AS126" s="710"/>
      <c r="AT126" s="710"/>
      <c r="AU126" s="711"/>
      <c r="AV126" s="715" t="str">
        <f>IF($AV$52="","",$AV$52)</f>
        <v/>
      </c>
      <c r="AW126" s="716"/>
      <c r="AX126" s="716"/>
      <c r="AY126" s="716"/>
      <c r="AZ126" s="716"/>
      <c r="BA126" s="717"/>
      <c r="BB126" s="62"/>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16"/>
      <c r="CE126" s="216"/>
      <c r="CF126" s="216"/>
      <c r="CG126" s="216"/>
      <c r="CH126" s="216"/>
      <c r="CI126" s="216"/>
      <c r="CJ126" s="216"/>
      <c r="CK126" s="216"/>
      <c r="CL126" s="216"/>
      <c r="CM126" s="216"/>
      <c r="CN126" s="216"/>
      <c r="CO126" s="216"/>
      <c r="CP126" s="216"/>
      <c r="CQ126" s="216"/>
      <c r="CR126" s="216"/>
      <c r="CS126" s="216"/>
      <c r="CT126" s="216"/>
      <c r="CU126" s="216"/>
      <c r="CV126" s="216"/>
      <c r="CW126" s="216"/>
      <c r="CX126" s="216"/>
      <c r="CY126" s="216"/>
      <c r="CZ126" s="216"/>
      <c r="DA126" s="216"/>
      <c r="DB126" s="216"/>
      <c r="DC126" s="216"/>
      <c r="DD126" s="216"/>
      <c r="DE126" s="216"/>
      <c r="DF126" s="216"/>
      <c r="DG126" s="216"/>
      <c r="DH126" s="216"/>
      <c r="DI126" s="216"/>
      <c r="DJ126" s="216"/>
      <c r="DK126" s="216"/>
      <c r="DL126" s="216"/>
      <c r="DM126" s="216"/>
      <c r="DN126" s="216"/>
      <c r="DO126" s="216"/>
      <c r="DP126" s="216"/>
      <c r="DQ126" s="216"/>
      <c r="DR126" s="216"/>
      <c r="DS126" s="216"/>
      <c r="DT126" s="216"/>
      <c r="DU126" s="216"/>
      <c r="DV126" s="216"/>
    </row>
    <row r="127" spans="2:126" ht="11.45" customHeight="1" x14ac:dyDescent="0.4">
      <c r="B127" s="722"/>
      <c r="C127" s="724"/>
      <c r="D127" s="728"/>
      <c r="E127" s="729"/>
      <c r="F127" s="729"/>
      <c r="G127" s="729"/>
      <c r="H127" s="729"/>
      <c r="I127" s="729"/>
      <c r="J127" s="729"/>
      <c r="K127" s="729"/>
      <c r="L127" s="729"/>
      <c r="M127" s="729"/>
      <c r="N127" s="729"/>
      <c r="O127" s="729"/>
      <c r="P127" s="729"/>
      <c r="Q127" s="729"/>
      <c r="R127" s="730"/>
      <c r="S127" s="732"/>
      <c r="T127" s="736"/>
      <c r="U127" s="737"/>
      <c r="V127" s="737"/>
      <c r="W127" s="738"/>
      <c r="X127" s="741"/>
      <c r="Y127" s="742"/>
      <c r="Z127" s="763"/>
      <c r="AA127" s="764"/>
      <c r="AB127" s="764"/>
      <c r="AC127" s="765"/>
      <c r="AD127" s="769"/>
      <c r="AE127" s="770"/>
      <c r="AF127" s="770"/>
      <c r="AG127" s="770"/>
      <c r="AH127" s="770"/>
      <c r="AI127" s="771"/>
      <c r="AJ127" s="758"/>
      <c r="AK127" s="759"/>
      <c r="AL127" s="702"/>
      <c r="AM127" s="703"/>
      <c r="AN127" s="703"/>
      <c r="AO127" s="704"/>
      <c r="AP127" s="707"/>
      <c r="AQ127" s="708"/>
      <c r="AR127" s="712"/>
      <c r="AS127" s="713"/>
      <c r="AT127" s="713"/>
      <c r="AU127" s="714"/>
      <c r="AV127" s="718"/>
      <c r="AW127" s="719"/>
      <c r="AX127" s="719"/>
      <c r="AY127" s="719"/>
      <c r="AZ127" s="719"/>
      <c r="BA127" s="720"/>
      <c r="BB127" s="62"/>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216"/>
      <c r="CD127" s="216"/>
      <c r="CE127" s="216"/>
      <c r="CF127" s="216"/>
      <c r="CG127" s="216"/>
      <c r="CH127" s="216"/>
      <c r="CI127" s="216"/>
      <c r="CJ127" s="216"/>
      <c r="CK127" s="216"/>
      <c r="CL127" s="216"/>
      <c r="CM127" s="216"/>
      <c r="CN127" s="216"/>
      <c r="CO127" s="216"/>
      <c r="CP127" s="216"/>
      <c r="CQ127" s="216"/>
      <c r="CR127" s="216"/>
      <c r="CS127" s="216"/>
      <c r="CT127" s="216"/>
      <c r="CU127" s="216"/>
      <c r="CV127" s="216"/>
      <c r="CW127" s="216"/>
      <c r="CX127" s="216"/>
      <c r="CY127" s="216"/>
      <c r="CZ127" s="216"/>
      <c r="DA127" s="216"/>
      <c r="DB127" s="216"/>
      <c r="DC127" s="216"/>
      <c r="DD127" s="216"/>
      <c r="DE127" s="216"/>
      <c r="DF127" s="216"/>
      <c r="DG127" s="216"/>
      <c r="DH127" s="216"/>
      <c r="DI127" s="216"/>
      <c r="DJ127" s="216"/>
      <c r="DK127" s="216"/>
      <c r="DL127" s="216"/>
      <c r="DM127" s="216"/>
      <c r="DN127" s="216"/>
      <c r="DO127" s="216"/>
      <c r="DP127" s="216"/>
      <c r="DQ127" s="216"/>
      <c r="DR127" s="216"/>
      <c r="DS127" s="216"/>
      <c r="DT127" s="216"/>
      <c r="DU127" s="216"/>
      <c r="DV127" s="216"/>
    </row>
    <row r="128" spans="2:126" ht="11.45" customHeight="1" x14ac:dyDescent="0.4">
      <c r="B128" s="721" t="str">
        <f>IF($B$54="","",$B$54)</f>
        <v/>
      </c>
      <c r="C128" s="723" t="str">
        <f>IF($C$54="","",$C$54)</f>
        <v/>
      </c>
      <c r="D128" s="725" t="str">
        <f>IF($D$54="","",$D$54)</f>
        <v/>
      </c>
      <c r="E128" s="726"/>
      <c r="F128" s="726"/>
      <c r="G128" s="726"/>
      <c r="H128" s="726"/>
      <c r="I128" s="726"/>
      <c r="J128" s="726"/>
      <c r="K128" s="726"/>
      <c r="L128" s="726"/>
      <c r="M128" s="726"/>
      <c r="N128" s="726"/>
      <c r="O128" s="726"/>
      <c r="P128" s="726"/>
      <c r="Q128" s="726"/>
      <c r="R128" s="727"/>
      <c r="S128" s="731" t="str">
        <f>IF($S$54="","",$S$54)</f>
        <v>　</v>
      </c>
      <c r="T128" s="733" t="str">
        <f>IF($T$54="","",$T$54)</f>
        <v/>
      </c>
      <c r="U128" s="734"/>
      <c r="V128" s="734"/>
      <c r="W128" s="735"/>
      <c r="X128" s="739" t="str">
        <f>IF($X$54="","",$X$54)</f>
        <v/>
      </c>
      <c r="Y128" s="740"/>
      <c r="Z128" s="760" t="str">
        <f>IF($Z$54="","",$Z$54)</f>
        <v/>
      </c>
      <c r="AA128" s="761"/>
      <c r="AB128" s="761"/>
      <c r="AC128" s="762"/>
      <c r="AD128" s="766" t="str">
        <f>IF($AD$54="","",$AD$54)</f>
        <v/>
      </c>
      <c r="AE128" s="767"/>
      <c r="AF128" s="767"/>
      <c r="AG128" s="767"/>
      <c r="AH128" s="767"/>
      <c r="AI128" s="768"/>
      <c r="AJ128" s="756" t="str">
        <f>IF($AJ$54="","",$AJ$54)</f>
        <v/>
      </c>
      <c r="AK128" s="757"/>
      <c r="AL128" s="699" t="str">
        <f>IF($AL$54="","",$AL$54)</f>
        <v/>
      </c>
      <c r="AM128" s="700"/>
      <c r="AN128" s="700"/>
      <c r="AO128" s="701"/>
      <c r="AP128" s="705" t="str">
        <f>IF($AP$54="","",$AP$54)</f>
        <v/>
      </c>
      <c r="AQ128" s="706"/>
      <c r="AR128" s="709" t="str">
        <f>IF($AR$54="","",$AR$54)</f>
        <v/>
      </c>
      <c r="AS128" s="710"/>
      <c r="AT128" s="710"/>
      <c r="AU128" s="711"/>
      <c r="AV128" s="715" t="str">
        <f>IF($AV$54="","",$AV$54)</f>
        <v/>
      </c>
      <c r="AW128" s="716"/>
      <c r="AX128" s="716"/>
      <c r="AY128" s="716"/>
      <c r="AZ128" s="716"/>
      <c r="BA128" s="717"/>
      <c r="BB128" s="62"/>
      <c r="BC128" s="216"/>
      <c r="BD128" s="216"/>
      <c r="BE128" s="216"/>
      <c r="BF128" s="216"/>
      <c r="BG128" s="216"/>
      <c r="BH128" s="216"/>
      <c r="BI128" s="216"/>
      <c r="BJ128" s="216"/>
      <c r="BK128" s="216"/>
      <c r="BL128" s="216"/>
      <c r="BM128" s="216"/>
      <c r="BN128" s="216"/>
      <c r="BO128" s="216"/>
      <c r="BP128" s="216"/>
      <c r="BQ128" s="216"/>
      <c r="BR128" s="216"/>
      <c r="BS128" s="216"/>
      <c r="BT128" s="216"/>
      <c r="BU128" s="216"/>
      <c r="BV128" s="216"/>
      <c r="BW128" s="216"/>
      <c r="BX128" s="216"/>
      <c r="BY128" s="216"/>
      <c r="BZ128" s="216"/>
      <c r="CA128" s="216"/>
      <c r="CB128" s="216"/>
      <c r="CC128" s="216"/>
      <c r="CD128" s="216"/>
      <c r="CE128" s="216"/>
      <c r="CF128" s="216"/>
      <c r="CG128" s="216"/>
      <c r="CH128" s="216"/>
      <c r="CI128" s="216"/>
      <c r="CJ128" s="216"/>
      <c r="CK128" s="216"/>
      <c r="CL128" s="216"/>
      <c r="CM128" s="216"/>
      <c r="CN128" s="216"/>
      <c r="CO128" s="216"/>
      <c r="CP128" s="216"/>
      <c r="CQ128" s="216"/>
      <c r="CR128" s="216"/>
      <c r="CS128" s="216"/>
      <c r="CT128" s="216"/>
      <c r="CU128" s="216"/>
      <c r="CV128" s="216"/>
      <c r="CW128" s="216"/>
      <c r="CX128" s="216"/>
      <c r="CY128" s="216"/>
      <c r="CZ128" s="216"/>
      <c r="DA128" s="216"/>
      <c r="DB128" s="216"/>
      <c r="DC128" s="216"/>
      <c r="DD128" s="216"/>
      <c r="DE128" s="216"/>
      <c r="DF128" s="216"/>
      <c r="DG128" s="216"/>
      <c r="DH128" s="216"/>
      <c r="DI128" s="216"/>
      <c r="DJ128" s="216"/>
      <c r="DK128" s="216"/>
      <c r="DL128" s="216"/>
      <c r="DM128" s="216"/>
      <c r="DN128" s="216"/>
      <c r="DO128" s="216"/>
      <c r="DP128" s="216"/>
      <c r="DQ128" s="216"/>
      <c r="DR128" s="216"/>
      <c r="DS128" s="216"/>
      <c r="DT128" s="216"/>
      <c r="DU128" s="216"/>
      <c r="DV128" s="216"/>
    </row>
    <row r="129" spans="2:129" ht="11.45" customHeight="1" x14ac:dyDescent="0.4">
      <c r="B129" s="722"/>
      <c r="C129" s="724"/>
      <c r="D129" s="728"/>
      <c r="E129" s="729"/>
      <c r="F129" s="729"/>
      <c r="G129" s="729"/>
      <c r="H129" s="729"/>
      <c r="I129" s="729"/>
      <c r="J129" s="729"/>
      <c r="K129" s="729"/>
      <c r="L129" s="729"/>
      <c r="M129" s="729"/>
      <c r="N129" s="729"/>
      <c r="O129" s="729"/>
      <c r="P129" s="729"/>
      <c r="Q129" s="729"/>
      <c r="R129" s="730"/>
      <c r="S129" s="732"/>
      <c r="T129" s="736"/>
      <c r="U129" s="737"/>
      <c r="V129" s="737"/>
      <c r="W129" s="738"/>
      <c r="X129" s="741"/>
      <c r="Y129" s="742"/>
      <c r="Z129" s="763"/>
      <c r="AA129" s="764"/>
      <c r="AB129" s="764"/>
      <c r="AC129" s="765"/>
      <c r="AD129" s="769"/>
      <c r="AE129" s="770"/>
      <c r="AF129" s="770"/>
      <c r="AG129" s="770"/>
      <c r="AH129" s="770"/>
      <c r="AI129" s="771"/>
      <c r="AJ129" s="758"/>
      <c r="AK129" s="759"/>
      <c r="AL129" s="702"/>
      <c r="AM129" s="703"/>
      <c r="AN129" s="703"/>
      <c r="AO129" s="704"/>
      <c r="AP129" s="707"/>
      <c r="AQ129" s="708"/>
      <c r="AR129" s="712"/>
      <c r="AS129" s="713"/>
      <c r="AT129" s="713"/>
      <c r="AU129" s="714"/>
      <c r="AV129" s="718"/>
      <c r="AW129" s="719"/>
      <c r="AX129" s="719"/>
      <c r="AY129" s="719"/>
      <c r="AZ129" s="719"/>
      <c r="BA129" s="720"/>
      <c r="BB129" s="62"/>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c r="BY129" s="216"/>
      <c r="BZ129" s="216"/>
      <c r="CA129" s="216"/>
      <c r="CB129" s="216"/>
      <c r="CC129" s="216"/>
      <c r="CD129" s="216"/>
      <c r="CE129" s="216"/>
      <c r="CF129" s="216"/>
      <c r="CG129" s="216"/>
      <c r="CH129" s="216"/>
      <c r="CI129" s="216"/>
      <c r="CJ129" s="216"/>
      <c r="CK129" s="216"/>
      <c r="CL129" s="216"/>
      <c r="CM129" s="216"/>
      <c r="CN129" s="216"/>
      <c r="CO129" s="216"/>
      <c r="CP129" s="216"/>
      <c r="CQ129" s="216"/>
      <c r="CR129" s="216"/>
      <c r="CS129" s="216"/>
      <c r="CT129" s="216"/>
      <c r="CU129" s="216"/>
      <c r="CV129" s="216"/>
      <c r="CW129" s="216"/>
      <c r="CX129" s="216"/>
      <c r="CY129" s="216"/>
      <c r="CZ129" s="216"/>
      <c r="DA129" s="216"/>
      <c r="DB129" s="216"/>
      <c r="DC129" s="216"/>
      <c r="DD129" s="216"/>
      <c r="DE129" s="216"/>
      <c r="DF129" s="216"/>
      <c r="DG129" s="216"/>
      <c r="DH129" s="216"/>
      <c r="DI129" s="216"/>
      <c r="DJ129" s="216"/>
      <c r="DK129" s="216"/>
      <c r="DL129" s="216"/>
      <c r="DM129" s="216"/>
      <c r="DN129" s="216"/>
      <c r="DO129" s="216"/>
      <c r="DP129" s="216"/>
      <c r="DQ129" s="216"/>
      <c r="DR129" s="216"/>
      <c r="DS129" s="216"/>
      <c r="DT129" s="216"/>
      <c r="DU129" s="216"/>
      <c r="DV129" s="216"/>
    </row>
    <row r="130" spans="2:129" ht="11.45" customHeight="1" x14ac:dyDescent="0.4">
      <c r="B130" s="721" t="str">
        <f>IF($B$56="","",$B$56)</f>
        <v/>
      </c>
      <c r="C130" s="723" t="str">
        <f>IF($C$56="","",$C$56)</f>
        <v/>
      </c>
      <c r="D130" s="725" t="str">
        <f>IF($D$56="","",$D$56)</f>
        <v/>
      </c>
      <c r="E130" s="726"/>
      <c r="F130" s="726"/>
      <c r="G130" s="726"/>
      <c r="H130" s="726"/>
      <c r="I130" s="726"/>
      <c r="J130" s="726"/>
      <c r="K130" s="726"/>
      <c r="L130" s="726"/>
      <c r="M130" s="726"/>
      <c r="N130" s="726"/>
      <c r="O130" s="726"/>
      <c r="P130" s="726"/>
      <c r="Q130" s="726"/>
      <c r="R130" s="727"/>
      <c r="S130" s="731" t="str">
        <f>IF($S$56="","",$S$56)</f>
        <v>　</v>
      </c>
      <c r="T130" s="733" t="str">
        <f>IF($T$56="","",$T$56)</f>
        <v/>
      </c>
      <c r="U130" s="734"/>
      <c r="V130" s="734"/>
      <c r="W130" s="735"/>
      <c r="X130" s="739" t="str">
        <f>IF($X$56="","",$X$56)</f>
        <v/>
      </c>
      <c r="Y130" s="740"/>
      <c r="Z130" s="760" t="str">
        <f>IF($Z$56="","",$Z$56)</f>
        <v/>
      </c>
      <c r="AA130" s="761"/>
      <c r="AB130" s="761"/>
      <c r="AC130" s="762"/>
      <c r="AD130" s="766" t="str">
        <f>IF($AD$56="","",$AD$56)</f>
        <v/>
      </c>
      <c r="AE130" s="767"/>
      <c r="AF130" s="767"/>
      <c r="AG130" s="767"/>
      <c r="AH130" s="767"/>
      <c r="AI130" s="768"/>
      <c r="AJ130" s="756" t="str">
        <f>IF($AJ$56="","",$AJ$56)</f>
        <v/>
      </c>
      <c r="AK130" s="757"/>
      <c r="AL130" s="699" t="str">
        <f>IF($AL$56="","",$AL$56)</f>
        <v/>
      </c>
      <c r="AM130" s="700"/>
      <c r="AN130" s="700"/>
      <c r="AO130" s="701"/>
      <c r="AP130" s="705" t="str">
        <f>IF($AP$56="","",$AP$56)</f>
        <v/>
      </c>
      <c r="AQ130" s="706"/>
      <c r="AR130" s="709" t="str">
        <f>IF($AR$56="","",$AR$56)</f>
        <v/>
      </c>
      <c r="AS130" s="710"/>
      <c r="AT130" s="710"/>
      <c r="AU130" s="711"/>
      <c r="AV130" s="715" t="str">
        <f>IF($AV$56="","",$AV$56)</f>
        <v/>
      </c>
      <c r="AW130" s="716"/>
      <c r="AX130" s="716"/>
      <c r="AY130" s="716"/>
      <c r="AZ130" s="716"/>
      <c r="BA130" s="717"/>
      <c r="BB130" s="62"/>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c r="BY130" s="216"/>
      <c r="BZ130" s="216"/>
      <c r="CA130" s="216"/>
      <c r="CB130" s="216"/>
      <c r="CC130" s="216"/>
      <c r="CD130" s="216"/>
      <c r="CE130" s="216"/>
      <c r="CF130" s="216"/>
      <c r="CG130" s="216"/>
      <c r="CH130" s="216"/>
      <c r="CI130" s="216"/>
      <c r="CJ130" s="216"/>
      <c r="CK130" s="216"/>
      <c r="CL130" s="216"/>
      <c r="CM130" s="216"/>
      <c r="CN130" s="216"/>
      <c r="CO130" s="216"/>
      <c r="CP130" s="216"/>
      <c r="CQ130" s="216"/>
      <c r="CR130" s="216"/>
      <c r="CS130" s="216"/>
      <c r="CT130" s="216"/>
      <c r="CU130" s="216"/>
      <c r="CV130" s="216"/>
      <c r="CW130" s="216"/>
      <c r="CX130" s="216"/>
      <c r="CY130" s="216"/>
      <c r="CZ130" s="216"/>
      <c r="DA130" s="216"/>
      <c r="DB130" s="216"/>
      <c r="DC130" s="216"/>
      <c r="DD130" s="216"/>
      <c r="DE130" s="216"/>
      <c r="DF130" s="216"/>
      <c r="DG130" s="216"/>
      <c r="DH130" s="216"/>
      <c r="DI130" s="216"/>
      <c r="DJ130" s="216"/>
      <c r="DK130" s="216"/>
      <c r="DL130" s="216"/>
      <c r="DM130" s="216"/>
      <c r="DN130" s="216"/>
      <c r="DO130" s="216"/>
      <c r="DP130" s="216"/>
      <c r="DQ130" s="216"/>
      <c r="DR130" s="216"/>
      <c r="DS130" s="216"/>
      <c r="DT130" s="216"/>
      <c r="DU130" s="216"/>
      <c r="DV130" s="216"/>
    </row>
    <row r="131" spans="2:129" ht="11.45" customHeight="1" x14ac:dyDescent="0.4">
      <c r="B131" s="722"/>
      <c r="C131" s="724"/>
      <c r="D131" s="728"/>
      <c r="E131" s="729"/>
      <c r="F131" s="729"/>
      <c r="G131" s="729"/>
      <c r="H131" s="729"/>
      <c r="I131" s="729"/>
      <c r="J131" s="729"/>
      <c r="K131" s="729"/>
      <c r="L131" s="729"/>
      <c r="M131" s="729"/>
      <c r="N131" s="729"/>
      <c r="O131" s="729"/>
      <c r="P131" s="729"/>
      <c r="Q131" s="729"/>
      <c r="R131" s="730"/>
      <c r="S131" s="732"/>
      <c r="T131" s="736"/>
      <c r="U131" s="737"/>
      <c r="V131" s="737"/>
      <c r="W131" s="738"/>
      <c r="X131" s="741"/>
      <c r="Y131" s="742"/>
      <c r="Z131" s="763"/>
      <c r="AA131" s="764"/>
      <c r="AB131" s="764"/>
      <c r="AC131" s="765"/>
      <c r="AD131" s="769"/>
      <c r="AE131" s="770"/>
      <c r="AF131" s="770"/>
      <c r="AG131" s="770"/>
      <c r="AH131" s="770"/>
      <c r="AI131" s="771"/>
      <c r="AJ131" s="758"/>
      <c r="AK131" s="759"/>
      <c r="AL131" s="702"/>
      <c r="AM131" s="703"/>
      <c r="AN131" s="703"/>
      <c r="AO131" s="704"/>
      <c r="AP131" s="707"/>
      <c r="AQ131" s="708"/>
      <c r="AR131" s="712"/>
      <c r="AS131" s="713"/>
      <c r="AT131" s="713"/>
      <c r="AU131" s="714"/>
      <c r="AV131" s="718"/>
      <c r="AW131" s="719"/>
      <c r="AX131" s="719"/>
      <c r="AY131" s="719"/>
      <c r="AZ131" s="719"/>
      <c r="BA131" s="720"/>
      <c r="BB131" s="62"/>
      <c r="BC131" s="216"/>
      <c r="BD131" s="216"/>
      <c r="BE131" s="216"/>
      <c r="BF131" s="216"/>
      <c r="BG131" s="216"/>
      <c r="BH131" s="216"/>
      <c r="BI131" s="216"/>
      <c r="BJ131" s="216"/>
      <c r="BK131" s="216"/>
      <c r="BL131" s="216"/>
      <c r="BM131" s="216"/>
      <c r="BN131" s="216"/>
      <c r="BO131" s="216"/>
      <c r="BP131" s="216"/>
      <c r="BQ131" s="216"/>
      <c r="BR131" s="216"/>
      <c r="BS131" s="216"/>
      <c r="BT131" s="216"/>
      <c r="BU131" s="216"/>
      <c r="BV131" s="216"/>
      <c r="BW131" s="216"/>
      <c r="BX131" s="216"/>
      <c r="BY131" s="216"/>
      <c r="BZ131" s="216"/>
      <c r="CA131" s="216"/>
      <c r="CB131" s="216"/>
      <c r="CC131" s="216"/>
      <c r="CD131" s="216"/>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row>
    <row r="132" spans="2:129" ht="23.1" customHeight="1" thickBot="1" x14ac:dyDescent="0.45">
      <c r="B132" s="772" t="s">
        <v>53</v>
      </c>
      <c r="C132" s="773"/>
      <c r="D132" s="773"/>
      <c r="E132" s="773"/>
      <c r="F132" s="773"/>
      <c r="G132" s="773"/>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142"/>
      <c r="AD132" s="774" t="str">
        <f>IF($AD$58="","",$AD$58)</f>
        <v/>
      </c>
      <c r="AE132" s="775"/>
      <c r="AF132" s="775"/>
      <c r="AG132" s="775"/>
      <c r="AH132" s="775"/>
      <c r="AI132" s="776"/>
      <c r="AJ132" s="143"/>
      <c r="AK132" s="144"/>
      <c r="AL132" s="144"/>
      <c r="AM132" s="144"/>
      <c r="AN132" s="773"/>
      <c r="AO132" s="773"/>
      <c r="AP132" s="141"/>
      <c r="AQ132" s="141"/>
      <c r="AR132" s="141"/>
      <c r="AS132" s="141"/>
      <c r="AT132" s="145"/>
      <c r="AU132" s="145"/>
      <c r="AV132" s="146"/>
      <c r="AW132" s="146"/>
      <c r="AX132" s="146"/>
      <c r="AY132" s="146"/>
      <c r="AZ132" s="146"/>
      <c r="BA132" s="147"/>
    </row>
    <row r="133" spans="2:129" ht="11.45" customHeight="1" x14ac:dyDescent="0.4">
      <c r="B133" s="805" t="s">
        <v>22</v>
      </c>
      <c r="C133" s="806"/>
      <c r="D133" s="806"/>
      <c r="E133" s="806"/>
      <c r="F133" s="806"/>
      <c r="G133" s="686"/>
      <c r="H133" s="807" t="s">
        <v>215</v>
      </c>
      <c r="I133" s="808"/>
      <c r="J133" s="808"/>
      <c r="K133" s="808"/>
      <c r="L133" s="811" t="str">
        <f>IF($L$59="","",$L$59)</f>
        <v/>
      </c>
      <c r="M133" s="811"/>
      <c r="N133" s="811"/>
      <c r="O133" s="811"/>
      <c r="P133" s="811"/>
      <c r="Q133" s="811"/>
      <c r="R133" s="811"/>
      <c r="S133" s="811"/>
      <c r="T133" s="811"/>
      <c r="U133" s="811"/>
      <c r="V133" s="812" t="s">
        <v>63</v>
      </c>
      <c r="W133" s="812"/>
      <c r="X133" s="812"/>
      <c r="Y133" s="812"/>
      <c r="Z133" s="811" t="str">
        <f>IF($Z$59="","",$Z$59)</f>
        <v/>
      </c>
      <c r="AA133" s="811"/>
      <c r="AB133" s="811"/>
      <c r="AC133" s="811"/>
      <c r="AD133" s="811"/>
      <c r="AE133" s="811"/>
      <c r="AF133" s="811"/>
      <c r="AG133" s="811"/>
      <c r="AH133" s="811"/>
      <c r="AI133" s="814"/>
      <c r="AJ133" s="789" t="s">
        <v>18</v>
      </c>
      <c r="AK133" s="773"/>
      <c r="AL133" s="773"/>
      <c r="AM133" s="773"/>
      <c r="AN133" s="773"/>
      <c r="AO133" s="773"/>
      <c r="AP133" s="773"/>
      <c r="AQ133" s="773"/>
      <c r="AR133" s="773"/>
      <c r="AS133" s="773"/>
      <c r="AT133" s="792" t="str">
        <f>IF(AT59="","",AT59)</f>
        <v/>
      </c>
      <c r="AU133" s="793"/>
      <c r="AV133" s="793"/>
      <c r="AW133" s="793"/>
      <c r="AX133" s="793"/>
      <c r="AY133" s="793"/>
      <c r="AZ133" s="793"/>
      <c r="BA133" s="794"/>
      <c r="DX133" s="253"/>
      <c r="DY133" s="253"/>
    </row>
    <row r="134" spans="2:129" ht="11.45" customHeight="1" x14ac:dyDescent="0.4">
      <c r="B134" s="805"/>
      <c r="C134" s="806"/>
      <c r="D134" s="806"/>
      <c r="E134" s="806"/>
      <c r="F134" s="806"/>
      <c r="G134" s="686"/>
      <c r="H134" s="809"/>
      <c r="I134" s="810"/>
      <c r="J134" s="810"/>
      <c r="K134" s="810"/>
      <c r="L134" s="801"/>
      <c r="M134" s="801"/>
      <c r="N134" s="801"/>
      <c r="O134" s="801"/>
      <c r="P134" s="801"/>
      <c r="Q134" s="801"/>
      <c r="R134" s="801"/>
      <c r="S134" s="801"/>
      <c r="T134" s="801"/>
      <c r="U134" s="801"/>
      <c r="V134" s="813"/>
      <c r="W134" s="813"/>
      <c r="X134" s="813"/>
      <c r="Y134" s="813"/>
      <c r="Z134" s="801"/>
      <c r="AA134" s="801"/>
      <c r="AB134" s="801"/>
      <c r="AC134" s="801"/>
      <c r="AD134" s="801"/>
      <c r="AE134" s="801"/>
      <c r="AF134" s="801"/>
      <c r="AG134" s="801"/>
      <c r="AH134" s="801"/>
      <c r="AI134" s="815"/>
      <c r="AJ134" s="790"/>
      <c r="AK134" s="791"/>
      <c r="AL134" s="791"/>
      <c r="AM134" s="791"/>
      <c r="AN134" s="791"/>
      <c r="AO134" s="791"/>
      <c r="AP134" s="791"/>
      <c r="AQ134" s="791"/>
      <c r="AR134" s="791"/>
      <c r="AS134" s="791"/>
      <c r="AT134" s="795"/>
      <c r="AU134" s="796"/>
      <c r="AV134" s="796"/>
      <c r="AW134" s="796"/>
      <c r="AX134" s="796"/>
      <c r="AY134" s="796"/>
      <c r="AZ134" s="796"/>
      <c r="BA134" s="797"/>
      <c r="DX134" s="253"/>
      <c r="DY134" s="253"/>
    </row>
    <row r="135" spans="2:129" ht="11.45" customHeight="1" x14ac:dyDescent="0.4">
      <c r="B135" s="805"/>
      <c r="C135" s="806"/>
      <c r="D135" s="806"/>
      <c r="E135" s="806"/>
      <c r="F135" s="806"/>
      <c r="G135" s="686"/>
      <c r="H135" s="798" t="s">
        <v>62</v>
      </c>
      <c r="I135" s="799"/>
      <c r="J135" s="799"/>
      <c r="K135" s="799"/>
      <c r="L135" s="800" t="str">
        <f>IF($L$61="","",$L$61)</f>
        <v/>
      </c>
      <c r="M135" s="800"/>
      <c r="N135" s="800"/>
      <c r="O135" s="800"/>
      <c r="P135" s="800"/>
      <c r="Q135" s="800"/>
      <c r="R135" s="800"/>
      <c r="S135" s="800"/>
      <c r="T135" s="800"/>
      <c r="U135" s="800"/>
      <c r="V135" s="645" t="s">
        <v>31</v>
      </c>
      <c r="W135" s="645"/>
      <c r="X135" s="645"/>
      <c r="Y135" s="645"/>
      <c r="Z135" s="800" t="str">
        <f>IF($Z$61="","",$Z$61)</f>
        <v/>
      </c>
      <c r="AA135" s="800"/>
      <c r="AB135" s="800"/>
      <c r="AC135" s="800"/>
      <c r="AD135" s="800"/>
      <c r="AE135" s="800"/>
      <c r="AF135" s="800"/>
      <c r="AG135" s="800"/>
      <c r="AH135" s="800"/>
      <c r="AI135" s="800"/>
      <c r="AJ135" s="789" t="s">
        <v>19</v>
      </c>
      <c r="AK135" s="773"/>
      <c r="AL135" s="773"/>
      <c r="AM135" s="773"/>
      <c r="AN135" s="773"/>
      <c r="AO135" s="773"/>
      <c r="AP135" s="773"/>
      <c r="AQ135" s="773"/>
      <c r="AR135" s="773"/>
      <c r="AS135" s="773"/>
      <c r="AT135" s="803" t="str">
        <f t="shared" ref="AT135" si="29">IF(AT61="","",AT61)</f>
        <v/>
      </c>
      <c r="AU135" s="767"/>
      <c r="AV135" s="767"/>
      <c r="AW135" s="767"/>
      <c r="AX135" s="767"/>
      <c r="AY135" s="767"/>
      <c r="AZ135" s="767"/>
      <c r="BA135" s="768"/>
    </row>
    <row r="136" spans="2:129" ht="11.45" customHeight="1" x14ac:dyDescent="0.4">
      <c r="B136" s="805"/>
      <c r="C136" s="806"/>
      <c r="D136" s="806"/>
      <c r="E136" s="806"/>
      <c r="F136" s="806"/>
      <c r="G136" s="686"/>
      <c r="H136" s="798"/>
      <c r="I136" s="799"/>
      <c r="J136" s="799"/>
      <c r="K136" s="799"/>
      <c r="L136" s="801"/>
      <c r="M136" s="801"/>
      <c r="N136" s="801"/>
      <c r="O136" s="801"/>
      <c r="P136" s="801"/>
      <c r="Q136" s="801"/>
      <c r="R136" s="801"/>
      <c r="S136" s="801"/>
      <c r="T136" s="801"/>
      <c r="U136" s="801"/>
      <c r="V136" s="802"/>
      <c r="W136" s="802"/>
      <c r="X136" s="802"/>
      <c r="Y136" s="802"/>
      <c r="Z136" s="801"/>
      <c r="AA136" s="801"/>
      <c r="AB136" s="801"/>
      <c r="AC136" s="801"/>
      <c r="AD136" s="801"/>
      <c r="AE136" s="801"/>
      <c r="AF136" s="801"/>
      <c r="AG136" s="801"/>
      <c r="AH136" s="801"/>
      <c r="AI136" s="801"/>
      <c r="AJ136" s="790"/>
      <c r="AK136" s="791"/>
      <c r="AL136" s="791"/>
      <c r="AM136" s="791"/>
      <c r="AN136" s="791"/>
      <c r="AO136" s="791"/>
      <c r="AP136" s="791"/>
      <c r="AQ136" s="791"/>
      <c r="AR136" s="791"/>
      <c r="AS136" s="791"/>
      <c r="AT136" s="804"/>
      <c r="AU136" s="770"/>
      <c r="AV136" s="770"/>
      <c r="AW136" s="770"/>
      <c r="AX136" s="770"/>
      <c r="AY136" s="770"/>
      <c r="AZ136" s="770"/>
      <c r="BA136" s="771"/>
    </row>
    <row r="137" spans="2:129" ht="11.45" customHeight="1" x14ac:dyDescent="0.4">
      <c r="B137" s="805" t="s">
        <v>23</v>
      </c>
      <c r="C137" s="857"/>
      <c r="D137" s="857"/>
      <c r="E137" s="857"/>
      <c r="F137" s="857"/>
      <c r="G137" s="858"/>
      <c r="H137" s="859" t="s">
        <v>61</v>
      </c>
      <c r="I137" s="860"/>
      <c r="J137" s="860"/>
      <c r="K137" s="860"/>
      <c r="L137" s="863" t="str">
        <f>IF($L$63="","",$L$63)</f>
        <v/>
      </c>
      <c r="M137" s="864"/>
      <c r="N137" s="864"/>
      <c r="O137" s="864"/>
      <c r="P137" s="864"/>
      <c r="Q137" s="864"/>
      <c r="R137" s="864"/>
      <c r="S137" s="864"/>
      <c r="T137" s="864"/>
      <c r="U137" s="864"/>
      <c r="V137" s="864"/>
      <c r="W137" s="864"/>
      <c r="X137" s="864"/>
      <c r="Y137" s="864"/>
      <c r="Z137" s="864"/>
      <c r="AA137" s="864"/>
      <c r="AB137" s="864"/>
      <c r="AC137" s="864"/>
      <c r="AD137" s="864"/>
      <c r="AE137" s="864"/>
      <c r="AF137" s="864"/>
      <c r="AG137" s="864"/>
      <c r="AH137" s="864"/>
      <c r="AI137" s="865"/>
      <c r="AJ137" s="872" t="s">
        <v>59</v>
      </c>
      <c r="AK137" s="817"/>
      <c r="AL137" s="817"/>
      <c r="AM137" s="817"/>
      <c r="AN137" s="817"/>
      <c r="AO137" s="817"/>
      <c r="AP137" s="817"/>
      <c r="AQ137" s="817"/>
      <c r="AR137" s="817"/>
      <c r="AS137" s="817"/>
      <c r="AT137" s="795" t="str">
        <f t="shared" ref="AT137" si="30">IF(AT63="","",AT63)</f>
        <v/>
      </c>
      <c r="AU137" s="796"/>
      <c r="AV137" s="796"/>
      <c r="AW137" s="796"/>
      <c r="AX137" s="796"/>
      <c r="AY137" s="796"/>
      <c r="AZ137" s="796"/>
      <c r="BA137" s="797"/>
    </row>
    <row r="138" spans="2:129" ht="11.45" customHeight="1" x14ac:dyDescent="0.4">
      <c r="B138" s="805"/>
      <c r="C138" s="857"/>
      <c r="D138" s="857"/>
      <c r="E138" s="857"/>
      <c r="F138" s="857"/>
      <c r="G138" s="858"/>
      <c r="H138" s="859"/>
      <c r="I138" s="860"/>
      <c r="J138" s="860"/>
      <c r="K138" s="860"/>
      <c r="L138" s="866"/>
      <c r="M138" s="867"/>
      <c r="N138" s="867"/>
      <c r="O138" s="867"/>
      <c r="P138" s="867"/>
      <c r="Q138" s="867"/>
      <c r="R138" s="867"/>
      <c r="S138" s="867"/>
      <c r="T138" s="867"/>
      <c r="U138" s="867"/>
      <c r="V138" s="867"/>
      <c r="W138" s="867"/>
      <c r="X138" s="867"/>
      <c r="Y138" s="867"/>
      <c r="Z138" s="867"/>
      <c r="AA138" s="867"/>
      <c r="AB138" s="867"/>
      <c r="AC138" s="867"/>
      <c r="AD138" s="867"/>
      <c r="AE138" s="867"/>
      <c r="AF138" s="867"/>
      <c r="AG138" s="867"/>
      <c r="AH138" s="867"/>
      <c r="AI138" s="868"/>
      <c r="AJ138" s="873"/>
      <c r="AK138" s="820"/>
      <c r="AL138" s="820"/>
      <c r="AM138" s="820"/>
      <c r="AN138" s="820"/>
      <c r="AO138" s="820"/>
      <c r="AP138" s="820"/>
      <c r="AQ138" s="820"/>
      <c r="AR138" s="820"/>
      <c r="AS138" s="820"/>
      <c r="AT138" s="804"/>
      <c r="AU138" s="770"/>
      <c r="AV138" s="770"/>
      <c r="AW138" s="770"/>
      <c r="AX138" s="770"/>
      <c r="AY138" s="770"/>
      <c r="AZ138" s="770"/>
      <c r="BA138" s="771"/>
    </row>
    <row r="139" spans="2:129" ht="11.45" customHeight="1" thickBot="1" x14ac:dyDescent="0.45">
      <c r="B139" s="805"/>
      <c r="C139" s="857"/>
      <c r="D139" s="857"/>
      <c r="E139" s="857"/>
      <c r="F139" s="857"/>
      <c r="G139" s="858"/>
      <c r="H139" s="861"/>
      <c r="I139" s="862"/>
      <c r="J139" s="862"/>
      <c r="K139" s="862"/>
      <c r="L139" s="869"/>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1"/>
      <c r="AJ139" s="872"/>
      <c r="AK139" s="817"/>
      <c r="AL139" s="817"/>
      <c r="AM139" s="817"/>
      <c r="AN139" s="817"/>
      <c r="AO139" s="817"/>
      <c r="AP139" s="817"/>
      <c r="AQ139" s="817"/>
      <c r="AR139" s="817"/>
      <c r="AS139" s="817"/>
      <c r="AT139" s="777"/>
      <c r="AU139" s="775"/>
      <c r="AV139" s="775"/>
      <c r="AW139" s="775"/>
      <c r="AX139" s="775"/>
      <c r="AY139" s="775"/>
      <c r="AZ139" s="775"/>
      <c r="BA139" s="776"/>
    </row>
    <row r="140" spans="2:129" ht="11.45" customHeight="1" x14ac:dyDescent="0.4">
      <c r="B140" s="805"/>
      <c r="C140" s="857"/>
      <c r="D140" s="857"/>
      <c r="E140" s="857"/>
      <c r="F140" s="857"/>
      <c r="G140" s="857"/>
      <c r="H140" s="781" t="s">
        <v>42</v>
      </c>
      <c r="I140" s="782"/>
      <c r="J140" s="782"/>
      <c r="K140" s="782"/>
      <c r="L140" s="783"/>
      <c r="M140" s="785">
        <f>IF($M$66="","",$M$66)</f>
        <v>10</v>
      </c>
      <c r="N140" s="786"/>
      <c r="O140" s="851" t="s">
        <v>17</v>
      </c>
      <c r="P140" s="782" t="s">
        <v>43</v>
      </c>
      <c r="Q140" s="782"/>
      <c r="R140" s="782"/>
      <c r="S140" s="782"/>
      <c r="T140" s="851"/>
      <c r="U140" s="785">
        <f>IF($U$66="","",$U$66)</f>
        <v>8</v>
      </c>
      <c r="V140" s="786"/>
      <c r="W140" s="851" t="s">
        <v>17</v>
      </c>
      <c r="X140" s="781" t="s">
        <v>39</v>
      </c>
      <c r="Y140" s="782"/>
      <c r="Z140" s="782"/>
      <c r="AA140" s="782"/>
      <c r="AB140" s="782"/>
      <c r="AC140" s="782"/>
      <c r="AD140" s="782"/>
      <c r="AE140" s="853" t="str">
        <f>IF($AE$66="","",$AE$66)</f>
        <v>四捨五入</v>
      </c>
      <c r="AF140" s="854"/>
      <c r="AG140" s="854"/>
      <c r="AH140" s="854"/>
      <c r="AI140" s="148"/>
      <c r="AJ140" s="820"/>
      <c r="AK140" s="820"/>
      <c r="AL140" s="820"/>
      <c r="AM140" s="820"/>
      <c r="AN140" s="820"/>
      <c r="AO140" s="820"/>
      <c r="AP140" s="820"/>
      <c r="AQ140" s="820"/>
      <c r="AR140" s="820"/>
      <c r="AS140" s="820"/>
      <c r="AT140" s="778"/>
      <c r="AU140" s="779"/>
      <c r="AV140" s="779"/>
      <c r="AW140" s="779"/>
      <c r="AX140" s="779"/>
      <c r="AY140" s="779"/>
      <c r="AZ140" s="779"/>
      <c r="BA140" s="780"/>
    </row>
    <row r="141" spans="2:129" ht="11.45" customHeight="1" x14ac:dyDescent="0.4">
      <c r="B141" s="805" t="s">
        <v>24</v>
      </c>
      <c r="C141" s="832"/>
      <c r="D141" s="832"/>
      <c r="E141" s="832"/>
      <c r="F141" s="832"/>
      <c r="G141" s="832"/>
      <c r="H141" s="682"/>
      <c r="I141" s="683"/>
      <c r="J141" s="683"/>
      <c r="K141" s="683"/>
      <c r="L141" s="784"/>
      <c r="M141" s="787"/>
      <c r="N141" s="788"/>
      <c r="O141" s="852"/>
      <c r="P141" s="683"/>
      <c r="Q141" s="683"/>
      <c r="R141" s="683"/>
      <c r="S141" s="683"/>
      <c r="T141" s="852"/>
      <c r="U141" s="787"/>
      <c r="V141" s="788"/>
      <c r="W141" s="852"/>
      <c r="X141" s="682"/>
      <c r="Y141" s="683"/>
      <c r="Z141" s="683"/>
      <c r="AA141" s="683"/>
      <c r="AB141" s="683"/>
      <c r="AC141" s="683"/>
      <c r="AD141" s="683"/>
      <c r="AE141" s="855"/>
      <c r="AF141" s="856"/>
      <c r="AG141" s="856"/>
      <c r="AH141" s="856"/>
      <c r="AI141" s="149"/>
      <c r="AJ141" s="817" t="s">
        <v>60</v>
      </c>
      <c r="AK141" s="817"/>
      <c r="AL141" s="817"/>
      <c r="AM141" s="817"/>
      <c r="AN141" s="817"/>
      <c r="AO141" s="817"/>
      <c r="AP141" s="817"/>
      <c r="AQ141" s="817"/>
      <c r="AR141" s="817"/>
      <c r="AS141" s="817"/>
      <c r="AT141" s="777" t="str">
        <f>IF($AT$63="","",$AT$63)</f>
        <v/>
      </c>
      <c r="AU141" s="775"/>
      <c r="AV141" s="775"/>
      <c r="AW141" s="775"/>
      <c r="AX141" s="775"/>
      <c r="AY141" s="775"/>
      <c r="AZ141" s="775"/>
      <c r="BA141" s="776"/>
    </row>
    <row r="142" spans="2:129" ht="11.45" customHeight="1" thickBot="1" x14ac:dyDescent="0.45">
      <c r="B142" s="805"/>
      <c r="C142" s="832"/>
      <c r="D142" s="832"/>
      <c r="E142" s="832"/>
      <c r="F142" s="832"/>
      <c r="G142" s="832"/>
      <c r="H142" s="836" t="s">
        <v>26</v>
      </c>
      <c r="I142" s="837"/>
      <c r="J142" s="837" t="s">
        <v>58</v>
      </c>
      <c r="K142" s="837"/>
      <c r="L142" s="837"/>
      <c r="M142" s="837"/>
      <c r="N142" s="837"/>
      <c r="O142" s="837"/>
      <c r="P142" s="837"/>
      <c r="Q142" s="837"/>
      <c r="R142" s="837"/>
      <c r="S142" s="837"/>
      <c r="T142" s="837"/>
      <c r="U142" s="837"/>
      <c r="V142" s="837"/>
      <c r="W142" s="837"/>
      <c r="X142" s="837"/>
      <c r="Y142" s="837"/>
      <c r="Z142" s="837"/>
      <c r="AA142" s="837"/>
      <c r="AB142" s="837"/>
      <c r="AC142" s="837"/>
      <c r="AD142" s="837"/>
      <c r="AE142" s="837"/>
      <c r="AF142" s="837"/>
      <c r="AG142" s="837"/>
      <c r="AH142" s="837"/>
      <c r="AI142" s="838"/>
      <c r="AJ142" s="820"/>
      <c r="AK142" s="820"/>
      <c r="AL142" s="820"/>
      <c r="AM142" s="820"/>
      <c r="AN142" s="820"/>
      <c r="AO142" s="820"/>
      <c r="AP142" s="820"/>
      <c r="AQ142" s="820"/>
      <c r="AR142" s="820"/>
      <c r="AS142" s="820"/>
      <c r="AT142" s="833"/>
      <c r="AU142" s="834"/>
      <c r="AV142" s="834"/>
      <c r="AW142" s="834"/>
      <c r="AX142" s="834"/>
      <c r="AY142" s="834"/>
      <c r="AZ142" s="834"/>
      <c r="BA142" s="835"/>
    </row>
    <row r="143" spans="2:129" ht="11.45" customHeight="1" x14ac:dyDescent="0.4">
      <c r="B143" s="805"/>
      <c r="C143" s="832"/>
      <c r="D143" s="832"/>
      <c r="E143" s="832"/>
      <c r="F143" s="832"/>
      <c r="G143" s="832"/>
      <c r="H143" s="839" t="str">
        <f>IF($H$69="","",$H$69)</f>
        <v/>
      </c>
      <c r="I143" s="840"/>
      <c r="J143" s="840"/>
      <c r="K143" s="840"/>
      <c r="L143" s="840"/>
      <c r="M143" s="840"/>
      <c r="N143" s="840"/>
      <c r="O143" s="840"/>
      <c r="P143" s="840"/>
      <c r="Q143" s="840"/>
      <c r="R143" s="840"/>
      <c r="S143" s="840"/>
      <c r="T143" s="840"/>
      <c r="U143" s="840"/>
      <c r="V143" s="840"/>
      <c r="W143" s="840"/>
      <c r="X143" s="840"/>
      <c r="Y143" s="840"/>
      <c r="Z143" s="840"/>
      <c r="AA143" s="840"/>
      <c r="AB143" s="840"/>
      <c r="AC143" s="840"/>
      <c r="AD143" s="840"/>
      <c r="AE143" s="840"/>
      <c r="AF143" s="840"/>
      <c r="AG143" s="840"/>
      <c r="AH143" s="840"/>
      <c r="AI143" s="841"/>
      <c r="AJ143" s="845" t="s">
        <v>220</v>
      </c>
      <c r="AK143" s="846"/>
      <c r="AL143" s="846"/>
      <c r="AM143" s="846"/>
      <c r="AN143" s="846"/>
      <c r="AO143" s="846"/>
      <c r="AP143" s="846"/>
      <c r="AQ143" s="846"/>
      <c r="AR143" s="846"/>
      <c r="AS143" s="847"/>
      <c r="AT143" s="848"/>
      <c r="AU143" s="849"/>
      <c r="AV143" s="849"/>
      <c r="AW143" s="849"/>
      <c r="AX143" s="849"/>
      <c r="AY143" s="849"/>
      <c r="AZ143" s="849"/>
      <c r="BA143" s="850"/>
    </row>
    <row r="144" spans="2:129" ht="11.45" customHeight="1" x14ac:dyDescent="0.4">
      <c r="B144" s="805"/>
      <c r="C144" s="832"/>
      <c r="D144" s="832"/>
      <c r="E144" s="832"/>
      <c r="F144" s="832"/>
      <c r="G144" s="832"/>
      <c r="H144" s="839"/>
      <c r="I144" s="840"/>
      <c r="J144" s="840"/>
      <c r="K144" s="840"/>
      <c r="L144" s="840"/>
      <c r="M144" s="840"/>
      <c r="N144" s="840"/>
      <c r="O144" s="840"/>
      <c r="P144" s="840"/>
      <c r="Q144" s="840"/>
      <c r="R144" s="840"/>
      <c r="S144" s="840"/>
      <c r="T144" s="840"/>
      <c r="U144" s="840"/>
      <c r="V144" s="840"/>
      <c r="W144" s="840"/>
      <c r="X144" s="840"/>
      <c r="Y144" s="840"/>
      <c r="Z144" s="840"/>
      <c r="AA144" s="840"/>
      <c r="AB144" s="840"/>
      <c r="AC144" s="840"/>
      <c r="AD144" s="840"/>
      <c r="AE144" s="840"/>
      <c r="AF144" s="840"/>
      <c r="AG144" s="840"/>
      <c r="AH144" s="840"/>
      <c r="AI144" s="841"/>
      <c r="AJ144" s="819"/>
      <c r="AK144" s="820"/>
      <c r="AL144" s="820"/>
      <c r="AM144" s="820"/>
      <c r="AN144" s="820"/>
      <c r="AO144" s="820"/>
      <c r="AP144" s="820"/>
      <c r="AQ144" s="820"/>
      <c r="AR144" s="820"/>
      <c r="AS144" s="821"/>
      <c r="AT144" s="825"/>
      <c r="AU144" s="826"/>
      <c r="AV144" s="826"/>
      <c r="AW144" s="826"/>
      <c r="AX144" s="826"/>
      <c r="AY144" s="826"/>
      <c r="AZ144" s="826"/>
      <c r="BA144" s="827"/>
    </row>
    <row r="145" spans="2:133" ht="11.45" customHeight="1" x14ac:dyDescent="0.4">
      <c r="B145" s="805" t="s">
        <v>25</v>
      </c>
      <c r="C145" s="802"/>
      <c r="D145" s="802"/>
      <c r="E145" s="802"/>
      <c r="F145" s="802"/>
      <c r="G145" s="802"/>
      <c r="H145" s="839"/>
      <c r="I145" s="840"/>
      <c r="J145" s="840"/>
      <c r="K145" s="840"/>
      <c r="L145" s="840"/>
      <c r="M145" s="840"/>
      <c r="N145" s="840"/>
      <c r="O145" s="840"/>
      <c r="P145" s="840"/>
      <c r="Q145" s="840"/>
      <c r="R145" s="840"/>
      <c r="S145" s="840"/>
      <c r="T145" s="840"/>
      <c r="U145" s="840"/>
      <c r="V145" s="840"/>
      <c r="W145" s="840"/>
      <c r="X145" s="840"/>
      <c r="Y145" s="840"/>
      <c r="Z145" s="840"/>
      <c r="AA145" s="840"/>
      <c r="AB145" s="840"/>
      <c r="AC145" s="840"/>
      <c r="AD145" s="840"/>
      <c r="AE145" s="840"/>
      <c r="AF145" s="840"/>
      <c r="AG145" s="840"/>
      <c r="AH145" s="840"/>
      <c r="AI145" s="841"/>
      <c r="AJ145" s="816" t="s">
        <v>64</v>
      </c>
      <c r="AK145" s="817"/>
      <c r="AL145" s="817"/>
      <c r="AM145" s="817"/>
      <c r="AN145" s="817"/>
      <c r="AO145" s="817"/>
      <c r="AP145" s="817"/>
      <c r="AQ145" s="817"/>
      <c r="AR145" s="817"/>
      <c r="AS145" s="818"/>
      <c r="AT145" s="822"/>
      <c r="AU145" s="823"/>
      <c r="AV145" s="823"/>
      <c r="AW145" s="823"/>
      <c r="AX145" s="823"/>
      <c r="AY145" s="823"/>
      <c r="AZ145" s="823"/>
      <c r="BA145" s="824"/>
    </row>
    <row r="146" spans="2:133" ht="11.45" customHeight="1" x14ac:dyDescent="0.4">
      <c r="B146" s="805"/>
      <c r="C146" s="802"/>
      <c r="D146" s="802"/>
      <c r="E146" s="802"/>
      <c r="F146" s="802"/>
      <c r="G146" s="802"/>
      <c r="H146" s="839"/>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1"/>
      <c r="AJ146" s="819"/>
      <c r="AK146" s="820"/>
      <c r="AL146" s="820"/>
      <c r="AM146" s="820"/>
      <c r="AN146" s="820"/>
      <c r="AO146" s="820"/>
      <c r="AP146" s="820"/>
      <c r="AQ146" s="820"/>
      <c r="AR146" s="820"/>
      <c r="AS146" s="821"/>
      <c r="AT146" s="825"/>
      <c r="AU146" s="826"/>
      <c r="AV146" s="826"/>
      <c r="AW146" s="826"/>
      <c r="AX146" s="826"/>
      <c r="AY146" s="826"/>
      <c r="AZ146" s="826"/>
      <c r="BA146" s="827"/>
    </row>
    <row r="147" spans="2:133" ht="11.45" customHeight="1" x14ac:dyDescent="0.4">
      <c r="B147" s="805"/>
      <c r="C147" s="802"/>
      <c r="D147" s="802"/>
      <c r="E147" s="802"/>
      <c r="F147" s="802"/>
      <c r="G147" s="802"/>
      <c r="H147" s="839"/>
      <c r="I147" s="840"/>
      <c r="J147" s="840"/>
      <c r="K147" s="840"/>
      <c r="L147" s="840"/>
      <c r="M147" s="840"/>
      <c r="N147" s="840"/>
      <c r="O147" s="840"/>
      <c r="P147" s="840"/>
      <c r="Q147" s="840"/>
      <c r="R147" s="840"/>
      <c r="S147" s="840"/>
      <c r="T147" s="840"/>
      <c r="U147" s="840"/>
      <c r="V147" s="840"/>
      <c r="W147" s="840"/>
      <c r="X147" s="840"/>
      <c r="Y147" s="840"/>
      <c r="Z147" s="840"/>
      <c r="AA147" s="840"/>
      <c r="AB147" s="840"/>
      <c r="AC147" s="840"/>
      <c r="AD147" s="840"/>
      <c r="AE147" s="840"/>
      <c r="AF147" s="840"/>
      <c r="AG147" s="840"/>
      <c r="AH147" s="840"/>
      <c r="AI147" s="841"/>
      <c r="AJ147" s="816" t="s">
        <v>9</v>
      </c>
      <c r="AK147" s="817"/>
      <c r="AL147" s="817"/>
      <c r="AM147" s="817"/>
      <c r="AN147" s="817"/>
      <c r="AO147" s="817"/>
      <c r="AP147" s="817"/>
      <c r="AQ147" s="817"/>
      <c r="AR147" s="817"/>
      <c r="AS147" s="818"/>
      <c r="AT147" s="822"/>
      <c r="AU147" s="823"/>
      <c r="AV147" s="823"/>
      <c r="AW147" s="823"/>
      <c r="AX147" s="823"/>
      <c r="AY147" s="823"/>
      <c r="AZ147" s="823"/>
      <c r="BA147" s="824"/>
    </row>
    <row r="148" spans="2:133" ht="11.45" customHeight="1" x14ac:dyDescent="0.4">
      <c r="B148" s="805"/>
      <c r="C148" s="802"/>
      <c r="D148" s="802"/>
      <c r="E148" s="802"/>
      <c r="F148" s="802"/>
      <c r="G148" s="802"/>
      <c r="H148" s="842"/>
      <c r="I148" s="843"/>
      <c r="J148" s="843"/>
      <c r="K148" s="843"/>
      <c r="L148" s="843"/>
      <c r="M148" s="843"/>
      <c r="N148" s="843"/>
      <c r="O148" s="843"/>
      <c r="P148" s="843"/>
      <c r="Q148" s="843"/>
      <c r="R148" s="843"/>
      <c r="S148" s="843"/>
      <c r="T148" s="843"/>
      <c r="U148" s="843"/>
      <c r="V148" s="843"/>
      <c r="W148" s="843"/>
      <c r="X148" s="843"/>
      <c r="Y148" s="843"/>
      <c r="Z148" s="843"/>
      <c r="AA148" s="843"/>
      <c r="AB148" s="843"/>
      <c r="AC148" s="843"/>
      <c r="AD148" s="843"/>
      <c r="AE148" s="843"/>
      <c r="AF148" s="843"/>
      <c r="AG148" s="843"/>
      <c r="AH148" s="843"/>
      <c r="AI148" s="844"/>
      <c r="AJ148" s="819"/>
      <c r="AK148" s="820"/>
      <c r="AL148" s="820"/>
      <c r="AM148" s="820"/>
      <c r="AN148" s="820"/>
      <c r="AO148" s="820"/>
      <c r="AP148" s="820"/>
      <c r="AQ148" s="820"/>
      <c r="AR148" s="820"/>
      <c r="AS148" s="821"/>
      <c r="AT148" s="825"/>
      <c r="AU148" s="826"/>
      <c r="AV148" s="826"/>
      <c r="AW148" s="826"/>
      <c r="AX148" s="826"/>
      <c r="AY148" s="826"/>
      <c r="AZ148" s="826"/>
      <c r="BA148" s="827"/>
    </row>
    <row r="149" spans="2:133" ht="12" customHeight="1" x14ac:dyDescent="0.4">
      <c r="B149" s="507" t="s">
        <v>98</v>
      </c>
      <c r="C149" s="507"/>
      <c r="D149" s="151"/>
      <c r="E149" s="151"/>
      <c r="F149" s="151"/>
      <c r="G149" s="151"/>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0"/>
      <c r="AG149" s="150"/>
      <c r="AH149" s="150"/>
      <c r="AI149" s="150"/>
      <c r="AJ149" s="150"/>
      <c r="AK149" s="150"/>
      <c r="AL149" s="150"/>
      <c r="AM149" s="150"/>
      <c r="AN149" s="153"/>
      <c r="AO149" s="153"/>
      <c r="AP149" s="153"/>
      <c r="AQ149" s="153"/>
      <c r="AR149" s="153"/>
      <c r="AS149" s="153"/>
      <c r="AT149" s="153"/>
      <c r="AU149" s="153"/>
      <c r="AV149" s="828"/>
      <c r="AW149" s="828"/>
      <c r="AX149" s="829" t="s">
        <v>87</v>
      </c>
      <c r="AY149" s="830"/>
      <c r="AZ149" s="831" t="s">
        <v>28</v>
      </c>
      <c r="BA149" s="831"/>
    </row>
    <row r="150" spans="2:133"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133"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133"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133"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IF($AF$5="","",$AF$5)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c r="DZ153" s="461"/>
      <c r="EA153" s="461"/>
      <c r="EB153" s="461"/>
      <c r="EC153" s="461"/>
    </row>
    <row r="154" spans="2:133"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0"/>
      <c r="AB154" s="20"/>
      <c r="AC154" s="20"/>
      <c r="AD154" s="154"/>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c r="DZ154" s="190"/>
      <c r="EA154" s="190"/>
      <c r="EB154" s="190"/>
      <c r="EC154" s="190"/>
    </row>
    <row r="155" spans="2:133"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54"/>
      <c r="AE155" s="884" t="str">
        <f>IF($AE$7="","",$AE$7)</f>
        <v/>
      </c>
      <c r="AF155" s="884"/>
      <c r="AG155" s="884"/>
      <c r="AH155" s="884"/>
      <c r="AI155" s="884"/>
      <c r="AJ155" s="884"/>
      <c r="AK155" s="884"/>
      <c r="AL155" s="884"/>
      <c r="AM155" s="884"/>
      <c r="AN155" s="884"/>
      <c r="AO155" s="884"/>
      <c r="AP155" s="884"/>
      <c r="AQ155" s="884"/>
      <c r="AR155" s="884"/>
      <c r="AS155" s="884"/>
      <c r="AT155" s="884"/>
      <c r="AU155" s="884"/>
      <c r="AV155" s="884"/>
      <c r="AW155" s="884"/>
      <c r="AX155" s="884"/>
      <c r="AY155" s="884"/>
      <c r="AZ155" s="884"/>
      <c r="BA155" s="10"/>
    </row>
    <row r="156" spans="2:133" ht="12.95" customHeight="1" x14ac:dyDescent="0.4">
      <c r="B156" s="10"/>
      <c r="C156" s="10"/>
      <c r="D156" s="885" t="s">
        <v>5</v>
      </c>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0"/>
      <c r="AB156" s="20"/>
      <c r="AC156" s="20"/>
      <c r="AD156" s="154"/>
      <c r="AE156" s="884" t="str">
        <f>IF($AE$8="","",$AE$8)</f>
        <v/>
      </c>
      <c r="AF156" s="884"/>
      <c r="AG156" s="884"/>
      <c r="AH156" s="884"/>
      <c r="AI156" s="884"/>
      <c r="AJ156" s="884"/>
      <c r="AK156" s="884"/>
      <c r="AL156" s="884"/>
      <c r="AM156" s="884"/>
      <c r="AN156" s="884"/>
      <c r="AO156" s="884"/>
      <c r="AP156" s="884"/>
      <c r="AQ156" s="884"/>
      <c r="AR156" s="884"/>
      <c r="AS156" s="884"/>
      <c r="AT156" s="884"/>
      <c r="AU156" s="884"/>
      <c r="AV156" s="884"/>
      <c r="AW156" s="884"/>
      <c r="AX156" s="884"/>
      <c r="AY156" s="884"/>
      <c r="AZ156" s="884"/>
      <c r="BA156" s="10"/>
    </row>
    <row r="157" spans="2:133"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54"/>
      <c r="AE157" s="886" t="str">
        <f>IF($AE$9="","",$AE$9)</f>
        <v/>
      </c>
      <c r="AF157" s="886"/>
      <c r="AG157" s="886"/>
      <c r="AH157" s="886"/>
      <c r="AI157" s="886"/>
      <c r="AJ157" s="886"/>
      <c r="AK157" s="886"/>
      <c r="AL157" s="886"/>
      <c r="AM157" s="886"/>
      <c r="AN157" s="886"/>
      <c r="AO157" s="886"/>
      <c r="AP157" s="886"/>
      <c r="AQ157" s="886"/>
      <c r="AR157" s="886"/>
      <c r="AS157" s="886"/>
      <c r="AT157" s="886"/>
      <c r="AU157" s="886"/>
      <c r="AV157" s="886"/>
      <c r="AW157" s="886"/>
      <c r="AX157" s="886"/>
      <c r="AY157" s="886"/>
      <c r="AZ157" s="886"/>
      <c r="BA157" s="10"/>
    </row>
    <row r="158" spans="2:133"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0"/>
      <c r="AB158" s="20"/>
      <c r="AC158" s="20"/>
      <c r="AD158" s="154"/>
      <c r="AE158" s="874" t="str">
        <f>IF($AE$10="","",$AE$10)</f>
        <v/>
      </c>
      <c r="AF158" s="874"/>
      <c r="AG158" s="874"/>
      <c r="AH158" s="874"/>
      <c r="AI158" s="874"/>
      <c r="AJ158" s="874"/>
      <c r="AK158" s="874"/>
      <c r="AL158" s="874"/>
      <c r="AM158" s="874"/>
      <c r="AN158" s="874"/>
      <c r="AO158" s="874"/>
      <c r="AP158" s="874"/>
      <c r="AQ158" s="874"/>
      <c r="AR158" s="874"/>
      <c r="AS158" s="874"/>
      <c r="AT158" s="874"/>
      <c r="AU158" s="874"/>
      <c r="AV158" s="874"/>
      <c r="AW158" s="874"/>
      <c r="AX158" s="874"/>
      <c r="AY158" s="875" t="s">
        <v>37</v>
      </c>
      <c r="AZ158" s="875"/>
      <c r="BA158" s="10"/>
    </row>
    <row r="159" spans="2:133"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54"/>
      <c r="AE159" s="877" t="str">
        <f>IF($AE$11="","",$AE$11)</f>
        <v/>
      </c>
      <c r="AF159" s="877"/>
      <c r="AG159" s="877"/>
      <c r="AH159" s="877"/>
      <c r="AI159" s="877"/>
      <c r="AJ159" s="877"/>
      <c r="AK159" s="877"/>
      <c r="AL159" s="877"/>
      <c r="AM159" s="877"/>
      <c r="AN159" s="877"/>
      <c r="AO159" s="877"/>
      <c r="AP159" s="877"/>
      <c r="AQ159" s="877"/>
      <c r="AR159" s="877"/>
      <c r="AS159" s="877"/>
      <c r="AT159" s="877"/>
      <c r="AU159" s="877"/>
      <c r="AV159" s="877"/>
      <c r="AW159" s="877"/>
      <c r="AX159" s="877"/>
      <c r="AY159" s="877"/>
      <c r="AZ159" s="877"/>
      <c r="BA159" s="10"/>
    </row>
    <row r="160" spans="2:133" ht="10.5" customHeight="1" x14ac:dyDescent="0.4">
      <c r="B160" s="10"/>
      <c r="C160" s="891" t="str">
        <f>IF(AND(SUM(GT401:GT411)&lt;&gt;0,SUM(GS401:GS411),AT61&lt;&gt;0),"　　　　　　　　　　　　　　　　　※　お願い　※　　　　　　　　　　　　　　　　　　　　　　　　　　　　　　　　　　　　「前回迄の出来高累計額」欄に金額の入力があり、消費税率に8％と10％が混在している場合は、消費税率をごとの請求書を作成頂くか、「前回迄の出来高累計額」に金額を入れないで下さい。","")</f>
        <v/>
      </c>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154"/>
      <c r="AE160" s="10"/>
      <c r="AF160" s="154"/>
      <c r="AG160" s="154"/>
      <c r="AH160" s="154"/>
      <c r="AI160" s="154"/>
      <c r="AJ160" s="154"/>
      <c r="AK160" s="154"/>
      <c r="AL160" s="154"/>
      <c r="AM160" s="154"/>
      <c r="AN160" s="154"/>
      <c r="AO160" s="154"/>
      <c r="AP160" s="154"/>
      <c r="AQ160" s="154"/>
      <c r="AR160" s="154"/>
      <c r="AS160" s="154"/>
      <c r="AT160" s="154"/>
      <c r="AU160" s="154"/>
      <c r="AV160" s="154"/>
      <c r="AW160" s="154"/>
      <c r="AX160" s="154"/>
      <c r="AY160" s="14"/>
      <c r="AZ160" s="14"/>
      <c r="BA160" s="10"/>
    </row>
    <row r="161" spans="2:130" ht="15.95" customHeight="1" x14ac:dyDescent="0.4">
      <c r="B161" s="10"/>
      <c r="C161" s="891"/>
      <c r="D161" s="891"/>
      <c r="E161" s="891"/>
      <c r="F161" s="891"/>
      <c r="G161" s="891"/>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10"/>
      <c r="AE161" s="878" t="s">
        <v>7</v>
      </c>
      <c r="AF161" s="878"/>
      <c r="AG161" s="878"/>
      <c r="AH161" s="878"/>
      <c r="AI161" s="878"/>
      <c r="AJ161" s="878"/>
      <c r="AK161" s="878"/>
      <c r="AL161" s="880" t="s">
        <v>49</v>
      </c>
      <c r="AM161" s="880"/>
      <c r="AN161" s="880"/>
      <c r="AO161" s="155" t="s">
        <v>8</v>
      </c>
      <c r="AP161" s="881" t="str">
        <f>IF($AP$13="","",$AP$13)</f>
        <v/>
      </c>
      <c r="AQ161" s="881"/>
      <c r="AR161" s="881"/>
      <c r="AS161" s="881"/>
      <c r="AT161" s="881"/>
      <c r="AU161" s="881"/>
      <c r="AV161" s="881"/>
      <c r="AW161" s="881"/>
      <c r="AX161" s="881"/>
      <c r="AY161" s="881"/>
      <c r="AZ161" s="881"/>
      <c r="BA161" s="156"/>
    </row>
    <row r="162" spans="2:130" ht="15.95" customHeight="1" x14ac:dyDescent="0.4">
      <c r="B162" s="10"/>
      <c r="C162" s="891"/>
      <c r="D162" s="891"/>
      <c r="E162" s="891"/>
      <c r="F162" s="891"/>
      <c r="G162" s="891"/>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10"/>
      <c r="AE162" s="879"/>
      <c r="AF162" s="879"/>
      <c r="AG162" s="879"/>
      <c r="AH162" s="879"/>
      <c r="AI162" s="879"/>
      <c r="AJ162" s="879"/>
      <c r="AK162" s="879"/>
      <c r="AL162" s="882" t="s">
        <v>50</v>
      </c>
      <c r="AM162" s="882"/>
      <c r="AN162" s="882"/>
      <c r="AO162" s="157" t="s">
        <v>8</v>
      </c>
      <c r="AP162" s="883" t="str">
        <f>IF($AP$14="","",$AP$14)</f>
        <v/>
      </c>
      <c r="AQ162" s="883"/>
      <c r="AR162" s="883"/>
      <c r="AS162" s="883"/>
      <c r="AT162" s="883"/>
      <c r="AU162" s="883"/>
      <c r="AV162" s="883"/>
      <c r="AW162" s="883"/>
      <c r="AX162" s="883"/>
      <c r="AY162" s="883"/>
      <c r="AZ162" s="883"/>
      <c r="BA162" s="158"/>
      <c r="DZ162" s="197"/>
    </row>
    <row r="163" spans="2:130" ht="15.95" customHeight="1" thickBot="1" x14ac:dyDescent="0.45">
      <c r="B163" s="41"/>
      <c r="C163" s="892"/>
      <c r="D163" s="892"/>
      <c r="E163" s="892"/>
      <c r="F163" s="892"/>
      <c r="G163" s="892"/>
      <c r="H163" s="892"/>
      <c r="I163" s="892"/>
      <c r="J163" s="892"/>
      <c r="K163" s="892"/>
      <c r="L163" s="892"/>
      <c r="M163" s="892"/>
      <c r="N163" s="892"/>
      <c r="O163" s="892"/>
      <c r="P163" s="892"/>
      <c r="Q163" s="892"/>
      <c r="R163" s="892"/>
      <c r="S163" s="892"/>
      <c r="T163" s="892"/>
      <c r="U163" s="892"/>
      <c r="V163" s="892"/>
      <c r="W163" s="892"/>
      <c r="X163" s="892"/>
      <c r="Y163" s="892"/>
      <c r="Z163" s="892"/>
      <c r="AA163" s="892"/>
      <c r="AB163" s="892"/>
      <c r="AC163" s="892"/>
      <c r="AD163" s="41"/>
      <c r="AE163" s="899" t="s">
        <v>9</v>
      </c>
      <c r="AF163" s="899"/>
      <c r="AG163" s="899"/>
      <c r="AH163" s="899"/>
      <c r="AI163" s="899"/>
      <c r="AJ163" s="899"/>
      <c r="AK163" s="899"/>
      <c r="AL163" s="901" t="s">
        <v>49</v>
      </c>
      <c r="AM163" s="901"/>
      <c r="AN163" s="901"/>
      <c r="AO163" s="159" t="s">
        <v>8</v>
      </c>
      <c r="AP163" s="902" t="str">
        <f>IF($AP$15="","",$AP$15)</f>
        <v/>
      </c>
      <c r="AQ163" s="902"/>
      <c r="AR163" s="902"/>
      <c r="AS163" s="902"/>
      <c r="AT163" s="902"/>
      <c r="AU163" s="902"/>
      <c r="AV163" s="902"/>
      <c r="AW163" s="902"/>
      <c r="AX163" s="902"/>
      <c r="AY163" s="902"/>
      <c r="AZ163" s="902"/>
      <c r="BA163" s="160"/>
    </row>
    <row r="164" spans="2:130" ht="15.95" customHeight="1" x14ac:dyDescent="0.4">
      <c r="B164" s="903" t="s">
        <v>3</v>
      </c>
      <c r="C164" s="904"/>
      <c r="D164" s="904"/>
      <c r="E164" s="905"/>
      <c r="F164" s="909" t="str">
        <f>IF($F$16="","",$F$16)</f>
        <v/>
      </c>
      <c r="G164" s="910"/>
      <c r="H164" s="910"/>
      <c r="I164" s="910"/>
      <c r="J164" s="910"/>
      <c r="K164" s="910"/>
      <c r="L164" s="910"/>
      <c r="M164" s="910"/>
      <c r="N164" s="910"/>
      <c r="O164" s="910"/>
      <c r="P164" s="910"/>
      <c r="Q164" s="910"/>
      <c r="R164" s="910"/>
      <c r="S164" s="910"/>
      <c r="T164" s="910"/>
      <c r="U164" s="910"/>
      <c r="V164" s="910"/>
      <c r="W164" s="910"/>
      <c r="X164" s="910"/>
      <c r="Y164" s="910"/>
      <c r="Z164" s="910"/>
      <c r="AA164" s="910"/>
      <c r="AB164" s="910"/>
      <c r="AC164" s="911"/>
      <c r="AD164" s="161"/>
      <c r="AE164" s="900"/>
      <c r="AF164" s="900"/>
      <c r="AG164" s="900"/>
      <c r="AH164" s="900"/>
      <c r="AI164" s="900"/>
      <c r="AJ164" s="900"/>
      <c r="AK164" s="900"/>
      <c r="AL164" s="915" t="s">
        <v>50</v>
      </c>
      <c r="AM164" s="915"/>
      <c r="AN164" s="915"/>
      <c r="AO164" s="162" t="s">
        <v>8</v>
      </c>
      <c r="AP164" s="916" t="str">
        <f>IF($AP$16="","",$AP$16)</f>
        <v/>
      </c>
      <c r="AQ164" s="916"/>
      <c r="AR164" s="916"/>
      <c r="AS164" s="916"/>
      <c r="AT164" s="916"/>
      <c r="AU164" s="916"/>
      <c r="AV164" s="916"/>
      <c r="AW164" s="916"/>
      <c r="AX164" s="916"/>
      <c r="AY164" s="916"/>
      <c r="AZ164" s="916"/>
      <c r="BA164" s="163"/>
    </row>
    <row r="165" spans="2:130" ht="19.5" customHeight="1" thickBot="1" x14ac:dyDescent="0.45">
      <c r="B165" s="906"/>
      <c r="C165" s="907"/>
      <c r="D165" s="907"/>
      <c r="E165" s="908"/>
      <c r="F165" s="912"/>
      <c r="G165" s="913"/>
      <c r="H165" s="913"/>
      <c r="I165" s="913"/>
      <c r="J165" s="913"/>
      <c r="K165" s="913"/>
      <c r="L165" s="913"/>
      <c r="M165" s="913"/>
      <c r="N165" s="913"/>
      <c r="O165" s="913"/>
      <c r="P165" s="913"/>
      <c r="Q165" s="913"/>
      <c r="R165" s="913"/>
      <c r="S165" s="913"/>
      <c r="T165" s="913"/>
      <c r="U165" s="913"/>
      <c r="V165" s="913"/>
      <c r="W165" s="913"/>
      <c r="X165" s="913"/>
      <c r="Y165" s="913"/>
      <c r="Z165" s="913"/>
      <c r="AA165" s="913"/>
      <c r="AB165" s="913"/>
      <c r="AC165" s="914"/>
      <c r="AD165" s="161"/>
      <c r="AE165" s="917" t="s">
        <v>44</v>
      </c>
      <c r="AF165" s="917"/>
      <c r="AG165" s="917"/>
      <c r="AH165" s="917"/>
      <c r="AI165" s="917"/>
      <c r="AJ165" s="917"/>
      <c r="AK165" s="917"/>
      <c r="AL165" s="918" t="str">
        <f>IF($AL$17="","",$AL$17)</f>
        <v/>
      </c>
      <c r="AM165" s="918"/>
      <c r="AN165" s="918"/>
      <c r="AO165" s="164" t="s">
        <v>8</v>
      </c>
      <c r="AP165" s="919" t="str">
        <f>IF($AP$17="","",$AP$17)</f>
        <v/>
      </c>
      <c r="AQ165" s="919"/>
      <c r="AR165" s="919"/>
      <c r="AS165" s="919"/>
      <c r="AT165" s="919"/>
      <c r="AU165" s="919"/>
      <c r="AV165" s="919"/>
      <c r="AW165" s="919"/>
      <c r="AX165" s="919"/>
      <c r="AY165" s="919"/>
      <c r="AZ165" s="919"/>
      <c r="BA165" s="165"/>
    </row>
    <row r="166" spans="2:130" ht="6.95" customHeight="1" thickBot="1" x14ac:dyDescent="0.45">
      <c r="B166" s="48"/>
      <c r="C166" s="166"/>
      <c r="D166" s="166"/>
      <c r="E166" s="166"/>
      <c r="F166" s="167"/>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8"/>
      <c r="AC166" s="169"/>
      <c r="AD166" s="169"/>
      <c r="AE166" s="169"/>
      <c r="AF166" s="169"/>
      <c r="AG166" s="169"/>
      <c r="AH166" s="169"/>
      <c r="AI166" s="45"/>
      <c r="AJ166" s="45"/>
      <c r="AK166" s="45"/>
      <c r="AL166" s="170"/>
      <c r="AM166" s="170"/>
      <c r="AN166" s="170"/>
      <c r="AO166" s="170"/>
      <c r="AP166" s="170"/>
      <c r="AQ166" s="170"/>
      <c r="AR166" s="170"/>
      <c r="AS166" s="170"/>
      <c r="AT166" s="170"/>
      <c r="AU166" s="170"/>
      <c r="AV166" s="170"/>
      <c r="AW166" s="170"/>
      <c r="AX166" s="45"/>
      <c r="AY166" s="45"/>
      <c r="AZ166" s="45"/>
      <c r="BA166" s="45"/>
    </row>
    <row r="167" spans="2:130" ht="8.25" customHeight="1" thickTop="1" x14ac:dyDescent="0.4">
      <c r="B167" s="171"/>
      <c r="C167" s="894" t="s">
        <v>10</v>
      </c>
      <c r="D167" s="894"/>
      <c r="E167" s="894"/>
      <c r="F167" s="894"/>
      <c r="G167" s="894"/>
      <c r="H167" s="894"/>
      <c r="I167" s="894"/>
      <c r="J167" s="894"/>
      <c r="K167" s="894"/>
      <c r="L167" s="41"/>
      <c r="M167" s="172"/>
      <c r="N167" s="895" t="s">
        <v>47</v>
      </c>
      <c r="O167" s="895"/>
      <c r="P167" s="895"/>
      <c r="Q167" s="895"/>
      <c r="R167" s="895"/>
      <c r="S167" s="895"/>
      <c r="T167" s="895"/>
      <c r="U167" s="173"/>
      <c r="V167" s="895" t="s">
        <v>51</v>
      </c>
      <c r="W167" s="895"/>
      <c r="X167" s="895"/>
      <c r="Y167" s="895"/>
      <c r="Z167" s="173"/>
      <c r="AA167" s="895" t="s">
        <v>32</v>
      </c>
      <c r="AB167" s="895"/>
      <c r="AC167" s="895"/>
      <c r="AD167" s="895"/>
      <c r="AE167" s="895"/>
      <c r="AF167" s="895"/>
      <c r="AG167" s="895"/>
      <c r="AH167" s="895"/>
      <c r="AI167" s="895"/>
      <c r="AJ167" s="172"/>
      <c r="AK167" s="46"/>
      <c r="AL167" s="172"/>
      <c r="AM167" s="172"/>
      <c r="AN167" s="172"/>
      <c r="AO167" s="172"/>
      <c r="AP167" s="172"/>
      <c r="AQ167" s="172"/>
      <c r="AR167" s="172"/>
      <c r="AS167" s="172"/>
      <c r="AT167" s="172"/>
      <c r="AU167" s="172"/>
      <c r="AV167" s="172"/>
      <c r="AW167" s="172"/>
      <c r="AX167" s="173"/>
      <c r="AY167" s="173"/>
      <c r="AZ167" s="173"/>
      <c r="BA167" s="174"/>
    </row>
    <row r="168" spans="2:130" ht="8.25" customHeight="1" x14ac:dyDescent="0.4">
      <c r="B168" s="175"/>
      <c r="C168" s="894"/>
      <c r="D168" s="894"/>
      <c r="E168" s="894"/>
      <c r="F168" s="894"/>
      <c r="G168" s="894"/>
      <c r="H168" s="894"/>
      <c r="I168" s="894"/>
      <c r="J168" s="894"/>
      <c r="K168" s="894"/>
      <c r="L168" s="41"/>
      <c r="M168" s="46"/>
      <c r="N168" s="894"/>
      <c r="O168" s="894"/>
      <c r="P168" s="894"/>
      <c r="Q168" s="894"/>
      <c r="R168" s="894"/>
      <c r="S168" s="894"/>
      <c r="T168" s="894"/>
      <c r="U168" s="41"/>
      <c r="V168" s="894"/>
      <c r="W168" s="894"/>
      <c r="X168" s="894"/>
      <c r="Y168" s="894"/>
      <c r="Z168" s="41"/>
      <c r="AA168" s="894"/>
      <c r="AB168" s="894"/>
      <c r="AC168" s="894"/>
      <c r="AD168" s="894"/>
      <c r="AE168" s="894"/>
      <c r="AF168" s="894"/>
      <c r="AG168" s="894"/>
      <c r="AH168" s="894"/>
      <c r="AI168" s="894"/>
      <c r="AJ168" s="46"/>
      <c r="AK168" s="46"/>
      <c r="AL168" s="46"/>
      <c r="AM168" s="46"/>
      <c r="AN168" s="46"/>
      <c r="AO168" s="46"/>
      <c r="AP168" s="46"/>
      <c r="AQ168" s="46"/>
      <c r="AR168" s="46"/>
      <c r="AS168" s="46"/>
      <c r="AT168" s="46"/>
      <c r="AU168" s="46"/>
      <c r="AV168" s="46"/>
      <c r="AW168" s="46"/>
      <c r="AX168" s="41"/>
      <c r="AY168" s="41"/>
      <c r="AZ168" s="41"/>
      <c r="BA168" s="176"/>
    </row>
    <row r="169" spans="2:130" ht="10.5" customHeight="1" x14ac:dyDescent="0.4">
      <c r="B169" s="175"/>
      <c r="C169" s="896" t="str">
        <f>IF($C$21="","",$C$21)</f>
        <v/>
      </c>
      <c r="D169" s="893" t="str">
        <f>IF($D$21="","",$D$21)</f>
        <v/>
      </c>
      <c r="E169" s="898" t="s">
        <v>27</v>
      </c>
      <c r="F169" s="893" t="str">
        <f>IF($F$21="","",$F$21)</f>
        <v/>
      </c>
      <c r="G169" s="893" t="str">
        <f>IF($G$21="","",$G$21)</f>
        <v/>
      </c>
      <c r="H169" s="893" t="str">
        <f>IF($H$21="","",$H$21)</f>
        <v/>
      </c>
      <c r="I169" s="898" t="s">
        <v>27</v>
      </c>
      <c r="J169" s="893" t="str">
        <f>IF($J$21="","",$J$21)</f>
        <v/>
      </c>
      <c r="K169" s="893" t="str">
        <f>IF($K$21="","",$K$21)</f>
        <v/>
      </c>
      <c r="L169" s="41"/>
      <c r="M169" s="177"/>
      <c r="N169" s="893" t="str">
        <f>IF($N$21="","",$N$21)</f>
        <v/>
      </c>
      <c r="O169" s="893" t="str">
        <f>IF($O$21="","",$O$21)</f>
        <v/>
      </c>
      <c r="P169" s="893" t="str">
        <f>IF($P$21="","",$P$21)</f>
        <v/>
      </c>
      <c r="Q169" s="893" t="str">
        <f>IF($Q$21="","",$Q$21)</f>
        <v/>
      </c>
      <c r="R169" s="898" t="s">
        <v>27</v>
      </c>
      <c r="S169" s="893" t="str">
        <f>IF($S$21="","",$S$21)</f>
        <v/>
      </c>
      <c r="T169" s="893" t="str">
        <f>IF($T$21="","",$T$21)</f>
        <v/>
      </c>
      <c r="U169" s="41"/>
      <c r="V169" s="41"/>
      <c r="W169" s="943" t="str">
        <f>IF($W$21="","",$W$21)</f>
        <v/>
      </c>
      <c r="X169" s="945"/>
      <c r="Y169" s="950" t="s">
        <v>54</v>
      </c>
      <c r="Z169" s="951"/>
      <c r="AA169" s="943" t="str">
        <f>IF($AA$21="","",$AA$21)</f>
        <v/>
      </c>
      <c r="AB169" s="944"/>
      <c r="AC169" s="945"/>
      <c r="AD169" s="918" t="s">
        <v>27</v>
      </c>
      <c r="AE169" s="943" t="str">
        <f>IF($AE$21="","",$AE$21)</f>
        <v/>
      </c>
      <c r="AF169" s="945"/>
      <c r="AG169" s="918" t="s">
        <v>27</v>
      </c>
      <c r="AH169" s="943" t="str">
        <f>IF($AH$21="","",$AH$21)</f>
        <v/>
      </c>
      <c r="AI169" s="945"/>
      <c r="AJ169" s="41"/>
      <c r="AK169" s="41"/>
      <c r="AL169" s="41"/>
      <c r="AM169" s="41"/>
      <c r="AN169" s="41"/>
      <c r="AO169" s="41"/>
      <c r="AP169" s="41"/>
      <c r="AQ169" s="41"/>
      <c r="AR169" s="41"/>
      <c r="AS169" s="41"/>
      <c r="AT169" s="41"/>
      <c r="AU169" s="41"/>
      <c r="AV169" s="894" t="s">
        <v>46</v>
      </c>
      <c r="AW169" s="894"/>
      <c r="AX169" s="894"/>
      <c r="AY169" s="894"/>
      <c r="AZ169" s="894"/>
      <c r="BA169" s="949"/>
    </row>
    <row r="170" spans="2:130" ht="10.5" customHeight="1" x14ac:dyDescent="0.4">
      <c r="B170" s="175"/>
      <c r="C170" s="897"/>
      <c r="D170" s="893"/>
      <c r="E170" s="896"/>
      <c r="F170" s="893"/>
      <c r="G170" s="893"/>
      <c r="H170" s="893"/>
      <c r="I170" s="896"/>
      <c r="J170" s="893"/>
      <c r="K170" s="893"/>
      <c r="L170" s="41"/>
      <c r="M170" s="41"/>
      <c r="N170" s="893"/>
      <c r="O170" s="893"/>
      <c r="P170" s="893"/>
      <c r="Q170" s="893"/>
      <c r="R170" s="896"/>
      <c r="S170" s="893"/>
      <c r="T170" s="893"/>
      <c r="U170" s="41"/>
      <c r="V170" s="41"/>
      <c r="W170" s="946"/>
      <c r="X170" s="948"/>
      <c r="Y170" s="950"/>
      <c r="Z170" s="951"/>
      <c r="AA170" s="946"/>
      <c r="AB170" s="947"/>
      <c r="AC170" s="948"/>
      <c r="AD170" s="944"/>
      <c r="AE170" s="946"/>
      <c r="AF170" s="948"/>
      <c r="AG170" s="944"/>
      <c r="AH170" s="946"/>
      <c r="AI170" s="948"/>
      <c r="AJ170" s="53"/>
      <c r="AK170" s="53"/>
      <c r="AL170" s="41"/>
      <c r="AM170" s="53"/>
      <c r="AN170" s="53"/>
      <c r="AO170" s="53"/>
      <c r="AP170" s="53"/>
      <c r="AQ170" s="53"/>
      <c r="AR170" s="53"/>
      <c r="AS170" s="53"/>
      <c r="AT170" s="53"/>
      <c r="AU170" s="53"/>
      <c r="AV170" s="53"/>
      <c r="AW170" s="894" t="str">
        <f>IF(AW96="","",AW96)</f>
        <v>四捨五入</v>
      </c>
      <c r="AX170" s="894"/>
      <c r="AY170" s="894"/>
      <c r="AZ170" s="894"/>
      <c r="BA170" s="176"/>
    </row>
    <row r="171" spans="2:130" ht="3.75" customHeight="1" x14ac:dyDescent="0.4">
      <c r="B171" s="175"/>
      <c r="C171" s="48"/>
      <c r="D171" s="48"/>
      <c r="E171" s="48"/>
      <c r="F171" s="48"/>
      <c r="G171" s="48"/>
      <c r="H171" s="48"/>
      <c r="I171" s="48"/>
      <c r="J171" s="48"/>
      <c r="K171" s="48"/>
      <c r="L171" s="41"/>
      <c r="M171" s="48"/>
      <c r="N171" s="48"/>
      <c r="O171" s="48"/>
      <c r="P171" s="48"/>
      <c r="Q171" s="48"/>
      <c r="R171" s="48"/>
      <c r="S171" s="48"/>
      <c r="T171" s="48"/>
      <c r="U171" s="48"/>
      <c r="V171" s="48"/>
      <c r="W171" s="41"/>
      <c r="X171" s="48"/>
      <c r="Y171" s="48"/>
      <c r="Z171" s="48"/>
      <c r="AA171" s="48"/>
      <c r="AB171" s="41"/>
      <c r="AC171" s="44"/>
      <c r="AD171" s="44"/>
      <c r="AE171" s="44"/>
      <c r="AF171" s="48"/>
      <c r="AG171" s="44"/>
      <c r="AH171" s="44"/>
      <c r="AI171" s="48"/>
      <c r="AJ171" s="44"/>
      <c r="AK171" s="44"/>
      <c r="AL171" s="48"/>
      <c r="AM171" s="48"/>
      <c r="AN171" s="48"/>
      <c r="AO171" s="48"/>
      <c r="AP171" s="48"/>
      <c r="AQ171" s="48"/>
      <c r="AR171" s="48"/>
      <c r="AS171" s="48"/>
      <c r="AT171" s="48"/>
      <c r="AU171" s="48"/>
      <c r="AV171" s="48"/>
      <c r="AW171" s="48"/>
      <c r="AX171" s="48"/>
      <c r="AY171" s="48"/>
      <c r="AZ171" s="48"/>
      <c r="BA171" s="176"/>
    </row>
    <row r="172" spans="2:130" ht="11.45" customHeight="1" x14ac:dyDescent="0.4">
      <c r="B172" s="929" t="s">
        <v>12</v>
      </c>
      <c r="C172" s="931" t="s">
        <v>13</v>
      </c>
      <c r="D172" s="933" t="s">
        <v>14</v>
      </c>
      <c r="E172" s="934"/>
      <c r="F172" s="934"/>
      <c r="G172" s="934"/>
      <c r="H172" s="934"/>
      <c r="I172" s="934"/>
      <c r="J172" s="934"/>
      <c r="K172" s="934"/>
      <c r="L172" s="934"/>
      <c r="M172" s="934"/>
      <c r="N172" s="934"/>
      <c r="O172" s="934"/>
      <c r="P172" s="934"/>
      <c r="Q172" s="934"/>
      <c r="R172" s="934"/>
      <c r="S172" s="937" t="s">
        <v>57</v>
      </c>
      <c r="T172" s="939" t="s">
        <v>30</v>
      </c>
      <c r="U172" s="940"/>
      <c r="V172" s="940"/>
      <c r="W172" s="940"/>
      <c r="X172" s="940"/>
      <c r="Y172" s="940"/>
      <c r="Z172" s="940"/>
      <c r="AA172" s="940"/>
      <c r="AB172" s="940"/>
      <c r="AC172" s="940"/>
      <c r="AD172" s="940"/>
      <c r="AE172" s="940"/>
      <c r="AF172" s="940"/>
      <c r="AG172" s="940"/>
      <c r="AH172" s="940"/>
      <c r="AI172" s="940"/>
      <c r="AJ172" s="941" t="s">
        <v>11</v>
      </c>
      <c r="AK172" s="940"/>
      <c r="AL172" s="940"/>
      <c r="AM172" s="940"/>
      <c r="AN172" s="940"/>
      <c r="AO172" s="940"/>
      <c r="AP172" s="940"/>
      <c r="AQ172" s="940"/>
      <c r="AR172" s="940"/>
      <c r="AS172" s="940"/>
      <c r="AT172" s="940"/>
      <c r="AU172" s="940"/>
      <c r="AV172" s="940"/>
      <c r="AW172" s="940"/>
      <c r="AX172" s="940"/>
      <c r="AY172" s="940"/>
      <c r="AZ172" s="940"/>
      <c r="BA172" s="942"/>
      <c r="BB172" s="420"/>
      <c r="BC172" s="215"/>
      <c r="BD172" s="215"/>
      <c r="BE172" s="215"/>
      <c r="BF172" s="215"/>
      <c r="BG172" s="215"/>
      <c r="BH172" s="215"/>
      <c r="BI172" s="215"/>
      <c r="BJ172" s="215"/>
      <c r="BK172" s="215"/>
      <c r="BL172" s="215"/>
      <c r="BM172" s="215"/>
      <c r="BN172" s="215"/>
      <c r="BO172" s="215"/>
      <c r="BP172" s="215"/>
      <c r="BQ172" s="215"/>
      <c r="BR172" s="215"/>
      <c r="BS172" s="215"/>
      <c r="BT172" s="215"/>
      <c r="BU172" s="215"/>
      <c r="BV172" s="215"/>
      <c r="BW172" s="215"/>
      <c r="BX172" s="215"/>
      <c r="BY172" s="215"/>
      <c r="BZ172" s="215"/>
      <c r="CA172" s="215"/>
      <c r="CB172" s="215"/>
      <c r="CC172" s="215"/>
      <c r="CD172" s="215"/>
      <c r="CE172" s="215"/>
      <c r="CF172" s="215"/>
      <c r="CG172" s="215"/>
      <c r="CH172" s="215"/>
      <c r="CI172" s="215"/>
      <c r="CJ172" s="215"/>
      <c r="CK172" s="215"/>
      <c r="CL172" s="215"/>
      <c r="CM172" s="215"/>
      <c r="CN172" s="215"/>
      <c r="CO172" s="215"/>
      <c r="CP172" s="215"/>
      <c r="CQ172" s="215"/>
      <c r="CR172" s="215"/>
      <c r="CS172" s="215"/>
      <c r="CT172" s="215"/>
      <c r="CU172" s="215"/>
      <c r="CV172" s="215"/>
      <c r="CW172" s="215"/>
      <c r="CX172" s="215"/>
      <c r="CY172" s="215"/>
      <c r="CZ172" s="215"/>
      <c r="DA172" s="215"/>
      <c r="DB172" s="215"/>
      <c r="DC172" s="215"/>
      <c r="DD172" s="215"/>
      <c r="DE172" s="215"/>
      <c r="DF172" s="215"/>
      <c r="DG172" s="215"/>
      <c r="DH172" s="215"/>
      <c r="DI172" s="215"/>
      <c r="DJ172" s="215"/>
      <c r="DK172" s="215"/>
      <c r="DL172" s="215"/>
      <c r="DM172" s="215"/>
      <c r="DN172" s="215"/>
      <c r="DO172" s="215"/>
      <c r="DP172" s="215"/>
      <c r="DQ172" s="215"/>
      <c r="DR172" s="215"/>
      <c r="DS172" s="215"/>
      <c r="DT172" s="215"/>
      <c r="DU172" s="215"/>
      <c r="DV172" s="215"/>
    </row>
    <row r="173" spans="2:130" ht="11.45" customHeight="1" x14ac:dyDescent="0.4">
      <c r="B173" s="930"/>
      <c r="C173" s="932"/>
      <c r="D173" s="935"/>
      <c r="E173" s="936"/>
      <c r="F173" s="936"/>
      <c r="G173" s="936"/>
      <c r="H173" s="936"/>
      <c r="I173" s="936"/>
      <c r="J173" s="936"/>
      <c r="K173" s="936"/>
      <c r="L173" s="936"/>
      <c r="M173" s="936"/>
      <c r="N173" s="936"/>
      <c r="O173" s="936"/>
      <c r="P173" s="936"/>
      <c r="Q173" s="936"/>
      <c r="R173" s="936"/>
      <c r="S173" s="938"/>
      <c r="T173" s="920" t="s">
        <v>15</v>
      </c>
      <c r="U173" s="921"/>
      <c r="V173" s="921"/>
      <c r="W173" s="922"/>
      <c r="X173" s="920" t="s">
        <v>21</v>
      </c>
      <c r="Y173" s="922"/>
      <c r="Z173" s="920" t="s">
        <v>16</v>
      </c>
      <c r="AA173" s="921"/>
      <c r="AB173" s="921"/>
      <c r="AC173" s="922"/>
      <c r="AD173" s="925" t="s">
        <v>85</v>
      </c>
      <c r="AE173" s="926"/>
      <c r="AF173" s="926"/>
      <c r="AG173" s="926"/>
      <c r="AH173" s="926"/>
      <c r="AI173" s="1096"/>
      <c r="AJ173" s="923" t="s">
        <v>17</v>
      </c>
      <c r="AK173" s="924"/>
      <c r="AL173" s="925" t="s">
        <v>15</v>
      </c>
      <c r="AM173" s="926"/>
      <c r="AN173" s="926"/>
      <c r="AO173" s="924"/>
      <c r="AP173" s="927" t="s">
        <v>21</v>
      </c>
      <c r="AQ173" s="928"/>
      <c r="AR173" s="925" t="s">
        <v>16</v>
      </c>
      <c r="AS173" s="926"/>
      <c r="AT173" s="926"/>
      <c r="AU173" s="924"/>
      <c r="AV173" s="925" t="s">
        <v>86</v>
      </c>
      <c r="AW173" s="926"/>
      <c r="AX173" s="926"/>
      <c r="AY173" s="926"/>
      <c r="AZ173" s="926"/>
      <c r="BA173" s="1097"/>
      <c r="BB173" s="420"/>
      <c r="BC173" s="215"/>
      <c r="BD173" s="215"/>
      <c r="BE173" s="215"/>
      <c r="BF173" s="215"/>
      <c r="BG173" s="215"/>
      <c r="BH173" s="215"/>
      <c r="BI173" s="215"/>
      <c r="BJ173" s="215"/>
      <c r="BK173" s="215"/>
      <c r="BL173" s="215"/>
      <c r="BM173" s="215"/>
      <c r="BN173" s="215"/>
      <c r="BO173" s="215"/>
      <c r="BP173" s="215"/>
      <c r="BQ173" s="215"/>
      <c r="BR173" s="215"/>
      <c r="BS173" s="215"/>
      <c r="BT173" s="215"/>
      <c r="BU173" s="215"/>
      <c r="BV173" s="215"/>
      <c r="BW173" s="215"/>
      <c r="BX173" s="215"/>
      <c r="BY173" s="215"/>
      <c r="BZ173" s="215"/>
      <c r="CA173" s="215"/>
      <c r="CB173" s="215"/>
      <c r="CC173" s="215"/>
      <c r="CD173" s="215"/>
      <c r="CE173" s="215"/>
      <c r="CF173" s="215"/>
      <c r="CG173" s="215"/>
      <c r="CH173" s="215"/>
      <c r="CI173" s="215"/>
      <c r="CJ173" s="215"/>
      <c r="CK173" s="215"/>
      <c r="CL173" s="215"/>
      <c r="CM173" s="215"/>
      <c r="CN173" s="215"/>
      <c r="CO173" s="215"/>
      <c r="CP173" s="215"/>
      <c r="CQ173" s="215"/>
      <c r="CR173" s="215"/>
      <c r="CS173" s="215"/>
      <c r="CT173" s="215"/>
      <c r="CU173" s="215"/>
      <c r="CV173" s="215"/>
      <c r="CW173" s="215"/>
      <c r="CX173" s="215"/>
      <c r="CY173" s="215"/>
      <c r="CZ173" s="215"/>
      <c r="DA173" s="215"/>
      <c r="DB173" s="215"/>
      <c r="DC173" s="215"/>
      <c r="DD173" s="215"/>
      <c r="DE173" s="215"/>
      <c r="DF173" s="215"/>
      <c r="DG173" s="215"/>
      <c r="DH173" s="215"/>
      <c r="DI173" s="215"/>
      <c r="DJ173" s="215"/>
      <c r="DK173" s="215"/>
      <c r="DL173" s="215"/>
      <c r="DM173" s="215"/>
      <c r="DN173" s="215"/>
      <c r="DO173" s="215"/>
      <c r="DP173" s="215"/>
      <c r="DQ173" s="215"/>
      <c r="DR173" s="215"/>
      <c r="DS173" s="215"/>
      <c r="DT173" s="215"/>
      <c r="DU173" s="215"/>
      <c r="DV173" s="215"/>
    </row>
    <row r="174" spans="2:130"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005" t="str">
        <f>IF($S$26="","",$S$26)</f>
        <v>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009" t="str">
        <f>IF($AJ$26="","",$AJ$26)</f>
        <v/>
      </c>
      <c r="AK174" s="1010"/>
      <c r="AL174" s="952" t="str">
        <f>IF($AL$26="","",$AL$26)</f>
        <v/>
      </c>
      <c r="AM174" s="953"/>
      <c r="AN174" s="953"/>
      <c r="AO174" s="954"/>
      <c r="AP174" s="958" t="str">
        <f>IF($AP$26="","",$AP$26)</f>
        <v/>
      </c>
      <c r="AQ174" s="959"/>
      <c r="AR174" s="962" t="str">
        <f>IF($AR$26="","",$AR$26)</f>
        <v/>
      </c>
      <c r="AS174" s="963"/>
      <c r="AT174" s="963"/>
      <c r="AU174" s="964"/>
      <c r="AV174" s="968" t="str">
        <f>IF($AV$26="","",$AV$26)</f>
        <v/>
      </c>
      <c r="AW174" s="969"/>
      <c r="AX174" s="969"/>
      <c r="AY174" s="969"/>
      <c r="AZ174" s="969"/>
      <c r="BA174" s="970"/>
      <c r="BB174" s="62"/>
      <c r="BC174" s="216"/>
      <c r="BD174" s="216"/>
      <c r="BE174" s="216"/>
      <c r="BF174" s="216"/>
      <c r="BG174" s="216"/>
      <c r="BH174" s="216"/>
      <c r="BI174" s="216"/>
      <c r="BJ174" s="216"/>
      <c r="BK174" s="216"/>
      <c r="BL174" s="216"/>
      <c r="BM174" s="216"/>
      <c r="BN174" s="216"/>
      <c r="BO174" s="216"/>
      <c r="BP174" s="216"/>
      <c r="BQ174" s="216"/>
      <c r="BR174" s="216"/>
      <c r="BS174" s="216"/>
      <c r="BT174" s="216"/>
      <c r="BU174" s="216"/>
      <c r="BV174" s="216"/>
      <c r="BW174" s="216"/>
      <c r="BX174" s="216"/>
      <c r="BY174" s="216"/>
      <c r="BZ174" s="216"/>
      <c r="CA174" s="216"/>
      <c r="CB174" s="216"/>
      <c r="CC174" s="216"/>
      <c r="CD174" s="216"/>
      <c r="CE174" s="216"/>
      <c r="CF174" s="216"/>
      <c r="CG174" s="216"/>
      <c r="CH174" s="216"/>
      <c r="CI174" s="216"/>
      <c r="CJ174" s="216"/>
      <c r="CK174" s="216"/>
      <c r="CL174" s="216"/>
      <c r="CM174" s="216"/>
      <c r="CN174" s="216"/>
      <c r="CO174" s="216"/>
      <c r="CP174" s="216"/>
      <c r="CQ174" s="216"/>
      <c r="CR174" s="216"/>
      <c r="CS174" s="216"/>
      <c r="CT174" s="216"/>
      <c r="CU174" s="216"/>
      <c r="CV174" s="216"/>
      <c r="CW174" s="216"/>
      <c r="CX174" s="216"/>
      <c r="CY174" s="216"/>
      <c r="CZ174" s="216"/>
      <c r="DA174" s="216"/>
      <c r="DB174" s="216"/>
      <c r="DC174" s="216"/>
      <c r="DD174" s="216"/>
      <c r="DE174" s="216"/>
      <c r="DF174" s="216"/>
      <c r="DG174" s="216"/>
      <c r="DH174" s="216"/>
      <c r="DI174" s="216"/>
      <c r="DJ174" s="216"/>
      <c r="DK174" s="216"/>
      <c r="DL174" s="216"/>
      <c r="DM174" s="216"/>
      <c r="DN174" s="216"/>
      <c r="DO174" s="216"/>
      <c r="DP174" s="216"/>
      <c r="DQ174" s="216"/>
      <c r="DR174" s="216"/>
      <c r="DS174" s="216"/>
      <c r="DT174" s="216"/>
      <c r="DU174" s="216"/>
      <c r="DV174" s="216"/>
      <c r="DW174" s="217"/>
      <c r="DX174" s="218"/>
      <c r="DY174" s="218"/>
    </row>
    <row r="175" spans="2:130"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006"/>
      <c r="T175" s="955"/>
      <c r="U175" s="956"/>
      <c r="V175" s="956"/>
      <c r="W175" s="957"/>
      <c r="X175" s="960"/>
      <c r="Y175" s="961"/>
      <c r="Z175" s="965"/>
      <c r="AA175" s="966"/>
      <c r="AB175" s="966"/>
      <c r="AC175" s="967"/>
      <c r="AD175" s="971"/>
      <c r="AE175" s="972"/>
      <c r="AF175" s="972"/>
      <c r="AG175" s="972"/>
      <c r="AH175" s="972"/>
      <c r="AI175" s="1008"/>
      <c r="AJ175" s="1011"/>
      <c r="AK175" s="1012"/>
      <c r="AL175" s="955"/>
      <c r="AM175" s="956"/>
      <c r="AN175" s="956"/>
      <c r="AO175" s="957"/>
      <c r="AP175" s="960"/>
      <c r="AQ175" s="961"/>
      <c r="AR175" s="965"/>
      <c r="AS175" s="966"/>
      <c r="AT175" s="966"/>
      <c r="AU175" s="967"/>
      <c r="AV175" s="971"/>
      <c r="AW175" s="972"/>
      <c r="AX175" s="972"/>
      <c r="AY175" s="972"/>
      <c r="AZ175" s="972"/>
      <c r="BA175" s="973"/>
      <c r="BB175" s="62"/>
      <c r="BC175" s="216"/>
      <c r="BD175" s="216"/>
      <c r="BE175" s="216"/>
      <c r="BF175" s="216"/>
      <c r="BG175" s="216"/>
      <c r="BH175" s="216"/>
      <c r="BI175" s="216"/>
      <c r="BJ175" s="216"/>
      <c r="BK175" s="216"/>
      <c r="BL175" s="216"/>
      <c r="BM175" s="216"/>
      <c r="BN175" s="216"/>
      <c r="BO175" s="216"/>
      <c r="BP175" s="216"/>
      <c r="BQ175" s="216"/>
      <c r="BR175" s="216"/>
      <c r="BS175" s="216"/>
      <c r="BT175" s="216"/>
      <c r="BU175" s="216"/>
      <c r="BV175" s="216"/>
      <c r="BW175" s="216"/>
      <c r="BX175" s="216"/>
      <c r="BY175" s="216"/>
      <c r="BZ175" s="216"/>
      <c r="CA175" s="216"/>
      <c r="CB175" s="216"/>
      <c r="CC175" s="216"/>
      <c r="CD175" s="216"/>
      <c r="CE175" s="216"/>
      <c r="CF175" s="216"/>
      <c r="CG175" s="216"/>
      <c r="CH175" s="216"/>
      <c r="CI175" s="216"/>
      <c r="CJ175" s="216"/>
      <c r="CK175" s="216"/>
      <c r="CL175" s="216"/>
      <c r="CM175" s="216"/>
      <c r="CN175" s="216"/>
      <c r="CO175" s="216"/>
      <c r="CP175" s="216"/>
      <c r="CQ175" s="216"/>
      <c r="CR175" s="216"/>
      <c r="CS175" s="216"/>
      <c r="CT175" s="216"/>
      <c r="CU175" s="216"/>
      <c r="CV175" s="216"/>
      <c r="CW175" s="216"/>
      <c r="CX175" s="216"/>
      <c r="CY175" s="216"/>
      <c r="CZ175" s="216"/>
      <c r="DA175" s="216"/>
      <c r="DB175" s="216"/>
      <c r="DC175" s="216"/>
      <c r="DD175" s="216"/>
      <c r="DE175" s="216"/>
      <c r="DF175" s="216"/>
      <c r="DG175" s="216"/>
      <c r="DH175" s="216"/>
      <c r="DI175" s="216"/>
      <c r="DJ175" s="216"/>
      <c r="DK175" s="216"/>
      <c r="DL175" s="216"/>
      <c r="DM175" s="216"/>
      <c r="DN175" s="216"/>
      <c r="DO175" s="216"/>
      <c r="DP175" s="216"/>
      <c r="DQ175" s="216"/>
      <c r="DR175" s="216"/>
      <c r="DS175" s="216"/>
      <c r="DT175" s="216"/>
      <c r="DU175" s="216"/>
      <c r="DV175" s="216"/>
      <c r="DW175" s="218"/>
      <c r="DX175" s="218"/>
      <c r="DY175" s="218"/>
    </row>
    <row r="176" spans="2:130"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005" t="str">
        <f>IF($S$28="","",$S$28)</f>
        <v>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009" t="str">
        <f>IF($AJ$28="","",$AJ$28)</f>
        <v/>
      </c>
      <c r="AK176" s="1010"/>
      <c r="AL176" s="952" t="str">
        <f>IF($AL$28="","",$AL$28)</f>
        <v/>
      </c>
      <c r="AM176" s="953"/>
      <c r="AN176" s="953"/>
      <c r="AO176" s="954"/>
      <c r="AP176" s="958" t="str">
        <f>IF($AP$28="","",$AP$28)</f>
        <v/>
      </c>
      <c r="AQ176" s="959"/>
      <c r="AR176" s="962" t="str">
        <f>IF($AR$28="","",$AR$28)</f>
        <v/>
      </c>
      <c r="AS176" s="963"/>
      <c r="AT176" s="963"/>
      <c r="AU176" s="964"/>
      <c r="AV176" s="968" t="str">
        <f>IF($AV$28="","",$AV$28)</f>
        <v/>
      </c>
      <c r="AW176" s="969"/>
      <c r="AX176" s="969"/>
      <c r="AY176" s="969"/>
      <c r="AZ176" s="969"/>
      <c r="BA176" s="970"/>
      <c r="BB176" s="62"/>
      <c r="BC176" s="216"/>
      <c r="BD176" s="216"/>
      <c r="BE176" s="216"/>
      <c r="BF176" s="216"/>
      <c r="BG176" s="216"/>
      <c r="BH176" s="216"/>
      <c r="BI176" s="216"/>
      <c r="BJ176" s="216"/>
      <c r="BK176" s="216"/>
      <c r="BL176" s="216"/>
      <c r="BM176" s="216"/>
      <c r="BN176" s="216"/>
      <c r="BO176" s="216"/>
      <c r="BP176" s="216"/>
      <c r="BQ176" s="216"/>
      <c r="BR176" s="216"/>
      <c r="BS176" s="216"/>
      <c r="BT176" s="216"/>
      <c r="BU176" s="216"/>
      <c r="BV176" s="216"/>
      <c r="BW176" s="216"/>
      <c r="BX176" s="216"/>
      <c r="BY176" s="216"/>
      <c r="BZ176" s="216"/>
      <c r="CA176" s="216"/>
      <c r="CB176" s="216"/>
      <c r="CC176" s="216"/>
      <c r="CD176" s="216"/>
      <c r="CE176" s="216"/>
      <c r="CF176" s="216"/>
      <c r="CG176" s="216"/>
      <c r="CH176" s="216"/>
      <c r="CI176" s="216"/>
      <c r="CJ176" s="216"/>
      <c r="CK176" s="216"/>
      <c r="CL176" s="216"/>
      <c r="CM176" s="216"/>
      <c r="CN176" s="216"/>
      <c r="CO176" s="216"/>
      <c r="CP176" s="216"/>
      <c r="CQ176" s="216"/>
      <c r="CR176" s="216"/>
      <c r="CS176" s="216"/>
      <c r="CT176" s="216"/>
      <c r="CU176" s="216"/>
      <c r="CV176" s="216"/>
      <c r="CW176" s="216"/>
      <c r="CX176" s="216"/>
      <c r="CY176" s="216"/>
      <c r="CZ176" s="216"/>
      <c r="DA176" s="216"/>
      <c r="DB176" s="216"/>
      <c r="DC176" s="216"/>
      <c r="DD176" s="216"/>
      <c r="DE176" s="216"/>
      <c r="DF176" s="216"/>
      <c r="DG176" s="216"/>
      <c r="DH176" s="216"/>
      <c r="DI176" s="216"/>
      <c r="DJ176" s="216"/>
      <c r="DK176" s="216"/>
      <c r="DL176" s="216"/>
      <c r="DM176" s="216"/>
      <c r="DN176" s="216"/>
      <c r="DO176" s="216"/>
      <c r="DP176" s="216"/>
      <c r="DQ176" s="216"/>
      <c r="DR176" s="216"/>
      <c r="DS176" s="216"/>
      <c r="DT176" s="216"/>
      <c r="DU176" s="216"/>
      <c r="DV176" s="216"/>
    </row>
    <row r="177" spans="2:126"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006"/>
      <c r="T177" s="955"/>
      <c r="U177" s="956"/>
      <c r="V177" s="956"/>
      <c r="W177" s="957"/>
      <c r="X177" s="960"/>
      <c r="Y177" s="961"/>
      <c r="Z177" s="965"/>
      <c r="AA177" s="966"/>
      <c r="AB177" s="966"/>
      <c r="AC177" s="967"/>
      <c r="AD177" s="971"/>
      <c r="AE177" s="972"/>
      <c r="AF177" s="972"/>
      <c r="AG177" s="972"/>
      <c r="AH177" s="972"/>
      <c r="AI177" s="1008"/>
      <c r="AJ177" s="1011"/>
      <c r="AK177" s="1012"/>
      <c r="AL177" s="955"/>
      <c r="AM177" s="956"/>
      <c r="AN177" s="956"/>
      <c r="AO177" s="957"/>
      <c r="AP177" s="960"/>
      <c r="AQ177" s="961"/>
      <c r="AR177" s="965"/>
      <c r="AS177" s="966"/>
      <c r="AT177" s="966"/>
      <c r="AU177" s="967"/>
      <c r="AV177" s="971"/>
      <c r="AW177" s="972"/>
      <c r="AX177" s="972"/>
      <c r="AY177" s="972"/>
      <c r="AZ177" s="972"/>
      <c r="BA177" s="973"/>
      <c r="BB177" s="62"/>
      <c r="BC177" s="216"/>
      <c r="BD177" s="216"/>
      <c r="BE177" s="216"/>
      <c r="BF177" s="216"/>
      <c r="BG177" s="216"/>
      <c r="BH177" s="216"/>
      <c r="BI177" s="216"/>
      <c r="BJ177" s="216"/>
      <c r="BK177" s="216"/>
      <c r="BL177" s="216"/>
      <c r="BM177" s="216"/>
      <c r="BN177" s="216"/>
      <c r="BO177" s="216"/>
      <c r="BP177" s="216"/>
      <c r="BQ177" s="216"/>
      <c r="BR177" s="216"/>
      <c r="BS177" s="216"/>
      <c r="BT177" s="216"/>
      <c r="BU177" s="216"/>
      <c r="BV177" s="216"/>
      <c r="BW177" s="216"/>
      <c r="BX177" s="216"/>
      <c r="BY177" s="216"/>
      <c r="BZ177" s="216"/>
      <c r="CA177" s="216"/>
      <c r="CB177" s="216"/>
      <c r="CC177" s="216"/>
      <c r="CD177" s="216"/>
      <c r="CE177" s="216"/>
      <c r="CF177" s="216"/>
      <c r="CG177" s="216"/>
      <c r="CH177" s="216"/>
      <c r="CI177" s="216"/>
      <c r="CJ177" s="216"/>
      <c r="CK177" s="216"/>
      <c r="CL177" s="216"/>
      <c r="CM177" s="216"/>
      <c r="CN177" s="216"/>
      <c r="CO177" s="216"/>
      <c r="CP177" s="216"/>
      <c r="CQ177" s="216"/>
      <c r="CR177" s="216"/>
      <c r="CS177" s="216"/>
      <c r="CT177" s="216"/>
      <c r="CU177" s="216"/>
      <c r="CV177" s="216"/>
      <c r="CW177" s="216"/>
      <c r="CX177" s="216"/>
      <c r="CY177" s="216"/>
      <c r="CZ177" s="216"/>
      <c r="DA177" s="216"/>
      <c r="DB177" s="216"/>
      <c r="DC177" s="216"/>
      <c r="DD177" s="216"/>
      <c r="DE177" s="216"/>
      <c r="DF177" s="216"/>
      <c r="DG177" s="216"/>
      <c r="DH177" s="216"/>
      <c r="DI177" s="216"/>
      <c r="DJ177" s="216"/>
      <c r="DK177" s="216"/>
      <c r="DL177" s="216"/>
      <c r="DM177" s="216"/>
      <c r="DN177" s="216"/>
      <c r="DO177" s="216"/>
      <c r="DP177" s="216"/>
      <c r="DQ177" s="216"/>
      <c r="DR177" s="216"/>
      <c r="DS177" s="216"/>
      <c r="DT177" s="216"/>
      <c r="DU177" s="216"/>
      <c r="DV177" s="216"/>
    </row>
    <row r="178" spans="2:126" ht="11.45" customHeight="1" x14ac:dyDescent="0.4">
      <c r="B178" s="974" t="str">
        <f>IF($B$30="","",$B$30)</f>
        <v/>
      </c>
      <c r="C178" s="976" t="str">
        <f>IF($C$30="","",$C$30)</f>
        <v/>
      </c>
      <c r="D178" s="978" t="str">
        <f>IF($D$30="","",$D$30)</f>
        <v/>
      </c>
      <c r="E178" s="979"/>
      <c r="F178" s="979"/>
      <c r="G178" s="979"/>
      <c r="H178" s="979"/>
      <c r="I178" s="979"/>
      <c r="J178" s="979"/>
      <c r="K178" s="979"/>
      <c r="L178" s="979"/>
      <c r="M178" s="979"/>
      <c r="N178" s="979"/>
      <c r="O178" s="979"/>
      <c r="P178" s="979"/>
      <c r="Q178" s="979"/>
      <c r="R178" s="980"/>
      <c r="S178" s="984" t="str">
        <f>IF($S$30="","",$S$30)</f>
        <v>　</v>
      </c>
      <c r="T178" s="986" t="str">
        <f>IF($T$30="","",$T$30)</f>
        <v/>
      </c>
      <c r="U178" s="987"/>
      <c r="V178" s="987"/>
      <c r="W178" s="988"/>
      <c r="X178" s="992" t="str">
        <f>IF($X$30="","",$X$30)</f>
        <v/>
      </c>
      <c r="Y178" s="993"/>
      <c r="Z178" s="1013" t="str">
        <f>IF($Z$30="","",$Z$30)</f>
        <v/>
      </c>
      <c r="AA178" s="1014"/>
      <c r="AB178" s="1014"/>
      <c r="AC178" s="1015"/>
      <c r="AD178" s="1019" t="str">
        <f>IF($AD$30="","",$AD$30)</f>
        <v/>
      </c>
      <c r="AE178" s="1020"/>
      <c r="AF178" s="1020"/>
      <c r="AG178" s="1020"/>
      <c r="AH178" s="1020"/>
      <c r="AI178" s="1021"/>
      <c r="AJ178" s="1009" t="str">
        <f>IF($AJ$30="","",$AJ$30)</f>
        <v/>
      </c>
      <c r="AK178" s="1010"/>
      <c r="AL178" s="952" t="str">
        <f>IF($AL$30="","",$AL$30)</f>
        <v/>
      </c>
      <c r="AM178" s="953"/>
      <c r="AN178" s="953"/>
      <c r="AO178" s="954"/>
      <c r="AP178" s="958" t="str">
        <f>IF($AP$30="","",$AP$30)</f>
        <v/>
      </c>
      <c r="AQ178" s="959"/>
      <c r="AR178" s="962" t="str">
        <f>IF($AR$30="","",$AR$30)</f>
        <v/>
      </c>
      <c r="AS178" s="963"/>
      <c r="AT178" s="963"/>
      <c r="AU178" s="964"/>
      <c r="AV178" s="968" t="str">
        <f>IF($AV$30="","",$AV$30)</f>
        <v/>
      </c>
      <c r="AW178" s="969"/>
      <c r="AX178" s="969"/>
      <c r="AY178" s="969"/>
      <c r="AZ178" s="969"/>
      <c r="BA178" s="970"/>
      <c r="BB178" s="62"/>
      <c r="BC178" s="216"/>
      <c r="BD178" s="216"/>
      <c r="BE178" s="216"/>
      <c r="BF178" s="216"/>
      <c r="BG178" s="216"/>
      <c r="BH178" s="216"/>
      <c r="BI178" s="216"/>
      <c r="BJ178" s="216"/>
      <c r="BK178" s="216"/>
      <c r="BL178" s="216"/>
      <c r="BM178" s="216"/>
      <c r="BN178" s="216"/>
      <c r="BO178" s="216"/>
      <c r="BP178" s="216"/>
      <c r="BQ178" s="216"/>
      <c r="BR178" s="216"/>
      <c r="BS178" s="216"/>
      <c r="BT178" s="216"/>
      <c r="BU178" s="216"/>
      <c r="BV178" s="216"/>
      <c r="BW178" s="216"/>
      <c r="BX178" s="216"/>
      <c r="BY178" s="216"/>
      <c r="BZ178" s="216"/>
      <c r="CA178" s="216"/>
      <c r="CB178" s="216"/>
      <c r="CC178" s="216"/>
      <c r="CD178" s="216"/>
      <c r="CE178" s="216"/>
      <c r="CF178" s="216"/>
      <c r="CG178" s="216"/>
      <c r="CH178" s="216"/>
      <c r="CI178" s="216"/>
      <c r="CJ178" s="216"/>
      <c r="CK178" s="216"/>
      <c r="CL178" s="216"/>
      <c r="CM178" s="216"/>
      <c r="CN178" s="216"/>
      <c r="CO178" s="216"/>
      <c r="CP178" s="216"/>
      <c r="CQ178" s="216"/>
      <c r="CR178" s="216"/>
      <c r="CS178" s="216"/>
      <c r="CT178" s="216"/>
      <c r="CU178" s="216"/>
      <c r="CV178" s="216"/>
      <c r="CW178" s="216"/>
      <c r="CX178" s="216"/>
      <c r="CY178" s="216"/>
      <c r="CZ178" s="216"/>
      <c r="DA178" s="216"/>
      <c r="DB178" s="216"/>
      <c r="DC178" s="216"/>
      <c r="DD178" s="216"/>
      <c r="DE178" s="216"/>
      <c r="DF178" s="216"/>
      <c r="DG178" s="216"/>
      <c r="DH178" s="216"/>
      <c r="DI178" s="216"/>
      <c r="DJ178" s="216"/>
      <c r="DK178" s="216"/>
      <c r="DL178" s="216"/>
      <c r="DM178" s="216"/>
      <c r="DN178" s="216"/>
      <c r="DO178" s="216"/>
      <c r="DP178" s="216"/>
      <c r="DQ178" s="216"/>
      <c r="DR178" s="216"/>
      <c r="DS178" s="216"/>
      <c r="DT178" s="216"/>
      <c r="DU178" s="216"/>
      <c r="DV178" s="216"/>
    </row>
    <row r="179" spans="2:126" ht="11.45" customHeight="1" x14ac:dyDescent="0.4">
      <c r="B179" s="975"/>
      <c r="C179" s="977"/>
      <c r="D179" s="981"/>
      <c r="E179" s="982"/>
      <c r="F179" s="982"/>
      <c r="G179" s="982"/>
      <c r="H179" s="982"/>
      <c r="I179" s="982"/>
      <c r="J179" s="982"/>
      <c r="K179" s="982"/>
      <c r="L179" s="982"/>
      <c r="M179" s="982"/>
      <c r="N179" s="982"/>
      <c r="O179" s="982"/>
      <c r="P179" s="982"/>
      <c r="Q179" s="982"/>
      <c r="R179" s="983"/>
      <c r="S179" s="985"/>
      <c r="T179" s="989"/>
      <c r="U179" s="990"/>
      <c r="V179" s="990"/>
      <c r="W179" s="991"/>
      <c r="X179" s="994"/>
      <c r="Y179" s="995"/>
      <c r="Z179" s="1016"/>
      <c r="AA179" s="1017"/>
      <c r="AB179" s="1017"/>
      <c r="AC179" s="1018"/>
      <c r="AD179" s="1022"/>
      <c r="AE179" s="1023"/>
      <c r="AF179" s="1023"/>
      <c r="AG179" s="1023"/>
      <c r="AH179" s="1023"/>
      <c r="AI179" s="1024"/>
      <c r="AJ179" s="1011"/>
      <c r="AK179" s="1012"/>
      <c r="AL179" s="955"/>
      <c r="AM179" s="956"/>
      <c r="AN179" s="956"/>
      <c r="AO179" s="957"/>
      <c r="AP179" s="960"/>
      <c r="AQ179" s="961"/>
      <c r="AR179" s="965"/>
      <c r="AS179" s="966"/>
      <c r="AT179" s="966"/>
      <c r="AU179" s="967"/>
      <c r="AV179" s="971"/>
      <c r="AW179" s="972"/>
      <c r="AX179" s="972"/>
      <c r="AY179" s="972"/>
      <c r="AZ179" s="972"/>
      <c r="BA179" s="973"/>
      <c r="BB179" s="62"/>
      <c r="BC179" s="216"/>
      <c r="BD179" s="216"/>
      <c r="BE179" s="216"/>
      <c r="BF179" s="216"/>
      <c r="BG179" s="216"/>
      <c r="BH179" s="216"/>
      <c r="BI179" s="216"/>
      <c r="BJ179" s="216"/>
      <c r="BK179" s="216"/>
      <c r="BL179" s="216"/>
      <c r="BM179" s="216"/>
      <c r="BN179" s="216"/>
      <c r="BO179" s="216"/>
      <c r="BP179" s="216"/>
      <c r="BQ179" s="216"/>
      <c r="BR179" s="216"/>
      <c r="BS179" s="216"/>
      <c r="BT179" s="216"/>
      <c r="BU179" s="216"/>
      <c r="BV179" s="216"/>
      <c r="BW179" s="216"/>
      <c r="BX179" s="216"/>
      <c r="BY179" s="216"/>
      <c r="BZ179" s="216"/>
      <c r="CA179" s="216"/>
      <c r="CB179" s="216"/>
      <c r="CC179" s="216"/>
      <c r="CD179" s="216"/>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row>
    <row r="180" spans="2:126" ht="11.45" customHeight="1" x14ac:dyDescent="0.4">
      <c r="B180" s="974" t="str">
        <f>IF($B$32="","",$B$32)</f>
        <v/>
      </c>
      <c r="C180" s="976" t="str">
        <f>IF($C$32="","",$C$32)</f>
        <v/>
      </c>
      <c r="D180" s="978" t="str">
        <f>IF($D$32="","",$D$32)</f>
        <v/>
      </c>
      <c r="E180" s="979"/>
      <c r="F180" s="979"/>
      <c r="G180" s="979"/>
      <c r="H180" s="979"/>
      <c r="I180" s="979"/>
      <c r="J180" s="979"/>
      <c r="K180" s="979"/>
      <c r="L180" s="979"/>
      <c r="M180" s="979"/>
      <c r="N180" s="979"/>
      <c r="O180" s="979"/>
      <c r="P180" s="979"/>
      <c r="Q180" s="979"/>
      <c r="R180" s="980"/>
      <c r="S180" s="984" t="str">
        <f>IF($S$32="","",$S$32)</f>
        <v>　</v>
      </c>
      <c r="T180" s="986" t="str">
        <f>IF($T$32="","",$T$32)</f>
        <v/>
      </c>
      <c r="U180" s="987"/>
      <c r="V180" s="987"/>
      <c r="W180" s="988"/>
      <c r="X180" s="992" t="str">
        <f>IF($X$32="","",$X$32)</f>
        <v/>
      </c>
      <c r="Y180" s="993"/>
      <c r="Z180" s="1013" t="str">
        <f>IF($Z$32="","",$Z$32)</f>
        <v/>
      </c>
      <c r="AA180" s="1014"/>
      <c r="AB180" s="1014"/>
      <c r="AC180" s="1015"/>
      <c r="AD180" s="1019" t="str">
        <f>IF($AD$32="","",$AD$32)</f>
        <v/>
      </c>
      <c r="AE180" s="1020"/>
      <c r="AF180" s="1020"/>
      <c r="AG180" s="1020"/>
      <c r="AH180" s="1020"/>
      <c r="AI180" s="1021"/>
      <c r="AJ180" s="1009" t="str">
        <f>IF($AJ$32="","",$AJ$32)</f>
        <v/>
      </c>
      <c r="AK180" s="1010"/>
      <c r="AL180" s="952" t="str">
        <f>IF($AL$32="","",$AL$32)</f>
        <v/>
      </c>
      <c r="AM180" s="953"/>
      <c r="AN180" s="953"/>
      <c r="AO180" s="954"/>
      <c r="AP180" s="958" t="str">
        <f>IF($AP$32="","",$AP$32)</f>
        <v/>
      </c>
      <c r="AQ180" s="959"/>
      <c r="AR180" s="962" t="str">
        <f>IF($AR$32="","",$AR$32)</f>
        <v/>
      </c>
      <c r="AS180" s="963"/>
      <c r="AT180" s="963"/>
      <c r="AU180" s="964"/>
      <c r="AV180" s="968" t="str">
        <f>IF($AV$32="","",$AV$32)</f>
        <v/>
      </c>
      <c r="AW180" s="969"/>
      <c r="AX180" s="969"/>
      <c r="AY180" s="969"/>
      <c r="AZ180" s="969"/>
      <c r="BA180" s="970"/>
      <c r="BB180" s="62"/>
      <c r="BC180" s="216"/>
      <c r="BD180" s="216"/>
      <c r="BE180" s="216"/>
      <c r="BF180" s="216"/>
      <c r="BG180" s="216"/>
      <c r="BH180" s="216"/>
      <c r="BI180" s="216"/>
      <c r="BJ180" s="216"/>
      <c r="BK180" s="216"/>
      <c r="BL180" s="216"/>
      <c r="BM180" s="216"/>
      <c r="BN180" s="216"/>
      <c r="BO180" s="216"/>
      <c r="BP180" s="216"/>
      <c r="BQ180" s="216"/>
      <c r="BR180" s="216"/>
      <c r="BS180" s="216"/>
      <c r="BT180" s="216"/>
      <c r="BU180" s="216"/>
      <c r="BV180" s="216"/>
      <c r="BW180" s="216"/>
      <c r="BX180" s="216"/>
      <c r="BY180" s="216"/>
      <c r="BZ180" s="216"/>
      <c r="CA180" s="216"/>
      <c r="CB180" s="216"/>
      <c r="CC180" s="216"/>
      <c r="CD180" s="216"/>
      <c r="CE180" s="216"/>
      <c r="CF180" s="216"/>
      <c r="CG180" s="216"/>
      <c r="CH180" s="216"/>
      <c r="CI180" s="216"/>
      <c r="CJ180" s="216"/>
      <c r="CK180" s="216"/>
      <c r="CL180" s="216"/>
      <c r="CM180" s="216"/>
      <c r="CN180" s="216"/>
      <c r="CO180" s="216"/>
      <c r="CP180" s="216"/>
      <c r="CQ180" s="216"/>
      <c r="CR180" s="216"/>
      <c r="CS180" s="216"/>
      <c r="CT180" s="216"/>
      <c r="CU180" s="216"/>
      <c r="CV180" s="216"/>
      <c r="CW180" s="216"/>
      <c r="CX180" s="216"/>
      <c r="CY180" s="216"/>
      <c r="CZ180" s="216"/>
      <c r="DA180" s="216"/>
      <c r="DB180" s="216"/>
      <c r="DC180" s="216"/>
      <c r="DD180" s="216"/>
      <c r="DE180" s="216"/>
      <c r="DF180" s="216"/>
      <c r="DG180" s="216"/>
      <c r="DH180" s="216"/>
      <c r="DI180" s="216"/>
      <c r="DJ180" s="216"/>
      <c r="DK180" s="216"/>
      <c r="DL180" s="216"/>
      <c r="DM180" s="216"/>
      <c r="DN180" s="216"/>
      <c r="DO180" s="216"/>
      <c r="DP180" s="216"/>
      <c r="DQ180" s="216"/>
      <c r="DR180" s="216"/>
      <c r="DS180" s="216"/>
      <c r="DT180" s="216"/>
      <c r="DU180" s="216"/>
      <c r="DV180" s="216"/>
    </row>
    <row r="181" spans="2:126" ht="11.45" customHeight="1" x14ac:dyDescent="0.4">
      <c r="B181" s="975"/>
      <c r="C181" s="977"/>
      <c r="D181" s="981"/>
      <c r="E181" s="982"/>
      <c r="F181" s="982"/>
      <c r="G181" s="982"/>
      <c r="H181" s="982"/>
      <c r="I181" s="982"/>
      <c r="J181" s="982"/>
      <c r="K181" s="982"/>
      <c r="L181" s="982"/>
      <c r="M181" s="982"/>
      <c r="N181" s="982"/>
      <c r="O181" s="982"/>
      <c r="P181" s="982"/>
      <c r="Q181" s="982"/>
      <c r="R181" s="983"/>
      <c r="S181" s="985"/>
      <c r="T181" s="989"/>
      <c r="U181" s="990"/>
      <c r="V181" s="990"/>
      <c r="W181" s="991"/>
      <c r="X181" s="994"/>
      <c r="Y181" s="995"/>
      <c r="Z181" s="1016"/>
      <c r="AA181" s="1017"/>
      <c r="AB181" s="1017"/>
      <c r="AC181" s="1018"/>
      <c r="AD181" s="1022"/>
      <c r="AE181" s="1023"/>
      <c r="AF181" s="1023"/>
      <c r="AG181" s="1023"/>
      <c r="AH181" s="1023"/>
      <c r="AI181" s="1024"/>
      <c r="AJ181" s="1011"/>
      <c r="AK181" s="1012"/>
      <c r="AL181" s="955"/>
      <c r="AM181" s="956"/>
      <c r="AN181" s="956"/>
      <c r="AO181" s="957"/>
      <c r="AP181" s="960"/>
      <c r="AQ181" s="961"/>
      <c r="AR181" s="965"/>
      <c r="AS181" s="966"/>
      <c r="AT181" s="966"/>
      <c r="AU181" s="967"/>
      <c r="AV181" s="971"/>
      <c r="AW181" s="972"/>
      <c r="AX181" s="972"/>
      <c r="AY181" s="972"/>
      <c r="AZ181" s="972"/>
      <c r="BA181" s="973"/>
      <c r="BB181" s="62"/>
      <c r="BC181" s="216"/>
      <c r="BD181" s="216"/>
      <c r="BE181" s="216"/>
      <c r="BF181" s="216"/>
      <c r="BG181" s="216"/>
      <c r="BH181" s="216"/>
      <c r="BI181" s="216"/>
      <c r="BJ181" s="216"/>
      <c r="BK181" s="216"/>
      <c r="BL181" s="216"/>
      <c r="BM181" s="216"/>
      <c r="BN181" s="216"/>
      <c r="BO181" s="216"/>
      <c r="BP181" s="216"/>
      <c r="BQ181" s="216"/>
      <c r="BR181" s="216"/>
      <c r="BS181" s="216"/>
      <c r="BT181" s="216"/>
      <c r="BU181" s="216"/>
      <c r="BV181" s="216"/>
      <c r="BW181" s="216"/>
      <c r="BX181" s="216"/>
      <c r="BY181" s="216"/>
      <c r="BZ181" s="216"/>
      <c r="CA181" s="216"/>
      <c r="CB181" s="216"/>
      <c r="CC181" s="216"/>
      <c r="CD181" s="216"/>
      <c r="CE181" s="216"/>
      <c r="CF181" s="216"/>
      <c r="CG181" s="216"/>
      <c r="CH181" s="216"/>
      <c r="CI181" s="216"/>
      <c r="CJ181" s="216"/>
      <c r="CK181" s="216"/>
      <c r="CL181" s="216"/>
      <c r="CM181" s="216"/>
      <c r="CN181" s="216"/>
      <c r="CO181" s="216"/>
      <c r="CP181" s="216"/>
      <c r="CQ181" s="216"/>
      <c r="CR181" s="216"/>
      <c r="CS181" s="216"/>
      <c r="CT181" s="216"/>
      <c r="CU181" s="216"/>
      <c r="CV181" s="216"/>
      <c r="CW181" s="216"/>
      <c r="CX181" s="216"/>
      <c r="CY181" s="216"/>
      <c r="CZ181" s="216"/>
      <c r="DA181" s="216"/>
      <c r="DB181" s="216"/>
      <c r="DC181" s="216"/>
      <c r="DD181" s="216"/>
      <c r="DE181" s="216"/>
      <c r="DF181" s="216"/>
      <c r="DG181" s="216"/>
      <c r="DH181" s="216"/>
      <c r="DI181" s="216"/>
      <c r="DJ181" s="216"/>
      <c r="DK181" s="216"/>
      <c r="DL181" s="216"/>
      <c r="DM181" s="216"/>
      <c r="DN181" s="216"/>
      <c r="DO181" s="216"/>
      <c r="DP181" s="216"/>
      <c r="DQ181" s="216"/>
      <c r="DR181" s="216"/>
      <c r="DS181" s="216"/>
      <c r="DT181" s="216"/>
      <c r="DU181" s="216"/>
      <c r="DV181" s="216"/>
    </row>
    <row r="182" spans="2:126" ht="11.45" customHeight="1" x14ac:dyDescent="0.4">
      <c r="B182" s="974" t="str">
        <f>IF($B$34="","",$B$34)</f>
        <v/>
      </c>
      <c r="C182" s="976" t="str">
        <f>IF($C$34="","",$C$34)</f>
        <v/>
      </c>
      <c r="D182" s="978" t="str">
        <f>IF($D$34="","",$D$34)</f>
        <v/>
      </c>
      <c r="E182" s="979"/>
      <c r="F182" s="979"/>
      <c r="G182" s="979"/>
      <c r="H182" s="979"/>
      <c r="I182" s="979"/>
      <c r="J182" s="979"/>
      <c r="K182" s="979"/>
      <c r="L182" s="979"/>
      <c r="M182" s="979"/>
      <c r="N182" s="979"/>
      <c r="O182" s="979"/>
      <c r="P182" s="979"/>
      <c r="Q182" s="979"/>
      <c r="R182" s="980"/>
      <c r="S182" s="984" t="str">
        <f>IF($S$34="","",$S$34)</f>
        <v/>
      </c>
      <c r="T182" s="986" t="str">
        <f>IF($T$34="","",$T$34)</f>
        <v/>
      </c>
      <c r="U182" s="987"/>
      <c r="V182" s="987"/>
      <c r="W182" s="988"/>
      <c r="X182" s="992" t="str">
        <f>IF($X$34="","",$X$34)</f>
        <v/>
      </c>
      <c r="Y182" s="993"/>
      <c r="Z182" s="1013" t="str">
        <f>IF($Z$34="","",$Z$34)</f>
        <v/>
      </c>
      <c r="AA182" s="1014"/>
      <c r="AB182" s="1014"/>
      <c r="AC182" s="1015"/>
      <c r="AD182" s="1019" t="str">
        <f>IF($AD$34="","",$AD$34)</f>
        <v/>
      </c>
      <c r="AE182" s="1020"/>
      <c r="AF182" s="1020"/>
      <c r="AG182" s="1020"/>
      <c r="AH182" s="1020"/>
      <c r="AI182" s="1021"/>
      <c r="AJ182" s="1009" t="str">
        <f>IF($AJ$34="","",$AJ$34)</f>
        <v/>
      </c>
      <c r="AK182" s="1010"/>
      <c r="AL182" s="952" t="str">
        <f>IF($AL$34="","",$AL$34)</f>
        <v/>
      </c>
      <c r="AM182" s="953"/>
      <c r="AN182" s="953"/>
      <c r="AO182" s="954"/>
      <c r="AP182" s="958" t="str">
        <f>IF($AP$34="","",$AP$34)</f>
        <v/>
      </c>
      <c r="AQ182" s="959"/>
      <c r="AR182" s="962" t="str">
        <f>IF($AR$34="","",$AR$34)</f>
        <v/>
      </c>
      <c r="AS182" s="963"/>
      <c r="AT182" s="963"/>
      <c r="AU182" s="964"/>
      <c r="AV182" s="968" t="str">
        <f>IF($AV$34="","",$AV$34)</f>
        <v/>
      </c>
      <c r="AW182" s="969"/>
      <c r="AX182" s="969"/>
      <c r="AY182" s="969"/>
      <c r="AZ182" s="969"/>
      <c r="BA182" s="970"/>
      <c r="BB182" s="62"/>
      <c r="BC182" s="216"/>
      <c r="BD182" s="216"/>
      <c r="BE182" s="216"/>
      <c r="BF182" s="216"/>
      <c r="BG182" s="216"/>
      <c r="BH182" s="216"/>
      <c r="BI182" s="216"/>
      <c r="BJ182" s="216"/>
      <c r="BK182" s="216"/>
      <c r="BL182" s="216"/>
      <c r="BM182" s="216"/>
      <c r="BN182" s="216"/>
      <c r="BO182" s="216"/>
      <c r="BP182" s="216"/>
      <c r="BQ182" s="216"/>
      <c r="BR182" s="216"/>
      <c r="BS182" s="216"/>
      <c r="BT182" s="216"/>
      <c r="BU182" s="216"/>
      <c r="BV182" s="216"/>
      <c r="BW182" s="216"/>
      <c r="BX182" s="216"/>
      <c r="BY182" s="216"/>
      <c r="BZ182" s="216"/>
      <c r="CA182" s="216"/>
      <c r="CB182" s="216"/>
      <c r="CC182" s="216"/>
      <c r="CD182" s="216"/>
      <c r="CE182" s="216"/>
      <c r="CF182" s="216"/>
      <c r="CG182" s="216"/>
      <c r="CH182" s="216"/>
      <c r="CI182" s="216"/>
      <c r="CJ182" s="216"/>
      <c r="CK182" s="216"/>
      <c r="CL182" s="216"/>
      <c r="CM182" s="216"/>
      <c r="CN182" s="216"/>
      <c r="CO182" s="216"/>
      <c r="CP182" s="216"/>
      <c r="CQ182" s="216"/>
      <c r="CR182" s="216"/>
      <c r="CS182" s="216"/>
      <c r="CT182" s="216"/>
      <c r="CU182" s="216"/>
      <c r="CV182" s="216"/>
      <c r="CW182" s="216"/>
      <c r="CX182" s="216"/>
      <c r="CY182" s="216"/>
      <c r="CZ182" s="216"/>
      <c r="DA182" s="216"/>
      <c r="DB182" s="216"/>
      <c r="DC182" s="216"/>
      <c r="DD182" s="216"/>
      <c r="DE182" s="216"/>
      <c r="DF182" s="216"/>
      <c r="DG182" s="216"/>
      <c r="DH182" s="216"/>
      <c r="DI182" s="216"/>
      <c r="DJ182" s="216"/>
      <c r="DK182" s="216"/>
      <c r="DL182" s="216"/>
      <c r="DM182" s="216"/>
      <c r="DN182" s="216"/>
      <c r="DO182" s="216"/>
      <c r="DP182" s="216"/>
      <c r="DQ182" s="216"/>
      <c r="DR182" s="216"/>
      <c r="DS182" s="216"/>
      <c r="DT182" s="216"/>
      <c r="DU182" s="216"/>
      <c r="DV182" s="216"/>
    </row>
    <row r="183" spans="2:126" ht="11.45" customHeight="1" x14ac:dyDescent="0.4">
      <c r="B183" s="975"/>
      <c r="C183" s="977"/>
      <c r="D183" s="981"/>
      <c r="E183" s="982"/>
      <c r="F183" s="982"/>
      <c r="G183" s="982"/>
      <c r="H183" s="982"/>
      <c r="I183" s="982"/>
      <c r="J183" s="982"/>
      <c r="K183" s="982"/>
      <c r="L183" s="982"/>
      <c r="M183" s="982"/>
      <c r="N183" s="982"/>
      <c r="O183" s="982"/>
      <c r="P183" s="982"/>
      <c r="Q183" s="982"/>
      <c r="R183" s="983"/>
      <c r="S183" s="985"/>
      <c r="T183" s="989"/>
      <c r="U183" s="990"/>
      <c r="V183" s="990"/>
      <c r="W183" s="991"/>
      <c r="X183" s="994"/>
      <c r="Y183" s="995"/>
      <c r="Z183" s="1016"/>
      <c r="AA183" s="1017"/>
      <c r="AB183" s="1017"/>
      <c r="AC183" s="1018"/>
      <c r="AD183" s="1022"/>
      <c r="AE183" s="1023"/>
      <c r="AF183" s="1023"/>
      <c r="AG183" s="1023"/>
      <c r="AH183" s="1023"/>
      <c r="AI183" s="1024"/>
      <c r="AJ183" s="1011"/>
      <c r="AK183" s="1012"/>
      <c r="AL183" s="955"/>
      <c r="AM183" s="956"/>
      <c r="AN183" s="956"/>
      <c r="AO183" s="957"/>
      <c r="AP183" s="960"/>
      <c r="AQ183" s="961"/>
      <c r="AR183" s="965"/>
      <c r="AS183" s="966"/>
      <c r="AT183" s="966"/>
      <c r="AU183" s="967"/>
      <c r="AV183" s="971"/>
      <c r="AW183" s="972"/>
      <c r="AX183" s="972"/>
      <c r="AY183" s="972"/>
      <c r="AZ183" s="972"/>
      <c r="BA183" s="973"/>
      <c r="BB183" s="62"/>
      <c r="BC183" s="216"/>
      <c r="BD183" s="216"/>
      <c r="BE183" s="216"/>
      <c r="BF183" s="216"/>
      <c r="BG183" s="216"/>
      <c r="BH183" s="216"/>
      <c r="BI183" s="216"/>
      <c r="BJ183" s="216"/>
      <c r="BK183" s="216"/>
      <c r="BL183" s="216"/>
      <c r="BM183" s="216"/>
      <c r="BN183" s="216"/>
      <c r="BO183" s="216"/>
      <c r="BP183" s="216"/>
      <c r="BQ183" s="216"/>
      <c r="BR183" s="216"/>
      <c r="BS183" s="216"/>
      <c r="BT183" s="216"/>
      <c r="BU183" s="216"/>
      <c r="BV183" s="216"/>
      <c r="BW183" s="216"/>
      <c r="BX183" s="216"/>
      <c r="BY183" s="216"/>
      <c r="BZ183" s="216"/>
      <c r="CA183" s="216"/>
      <c r="CB183" s="216"/>
      <c r="CC183" s="216"/>
      <c r="CD183" s="216"/>
      <c r="CE183" s="216"/>
      <c r="CF183" s="216"/>
      <c r="CG183" s="216"/>
      <c r="CH183" s="216"/>
      <c r="CI183" s="216"/>
      <c r="CJ183" s="216"/>
      <c r="CK183" s="216"/>
      <c r="CL183" s="216"/>
      <c r="CM183" s="216"/>
      <c r="CN183" s="216"/>
      <c r="CO183" s="216"/>
      <c r="CP183" s="216"/>
      <c r="CQ183" s="216"/>
      <c r="CR183" s="216"/>
      <c r="CS183" s="216"/>
      <c r="CT183" s="216"/>
      <c r="CU183" s="216"/>
      <c r="CV183" s="216"/>
      <c r="CW183" s="216"/>
      <c r="CX183" s="216"/>
      <c r="CY183" s="216"/>
      <c r="CZ183" s="216"/>
      <c r="DA183" s="216"/>
      <c r="DB183" s="216"/>
      <c r="DC183" s="216"/>
      <c r="DD183" s="216"/>
      <c r="DE183" s="216"/>
      <c r="DF183" s="216"/>
      <c r="DG183" s="216"/>
      <c r="DH183" s="216"/>
      <c r="DI183" s="216"/>
      <c r="DJ183" s="216"/>
      <c r="DK183" s="216"/>
      <c r="DL183" s="216"/>
      <c r="DM183" s="216"/>
      <c r="DN183" s="216"/>
      <c r="DO183" s="216"/>
      <c r="DP183" s="216"/>
      <c r="DQ183" s="216"/>
      <c r="DR183" s="216"/>
      <c r="DS183" s="216"/>
      <c r="DT183" s="216"/>
      <c r="DU183" s="216"/>
      <c r="DV183" s="216"/>
    </row>
    <row r="184" spans="2:126" ht="11.45" customHeight="1" x14ac:dyDescent="0.4">
      <c r="B184" s="974" t="str">
        <f>IF($B$36="","",$B$36)</f>
        <v/>
      </c>
      <c r="C184" s="976" t="str">
        <f>IF($C$36="","",$C$36)</f>
        <v/>
      </c>
      <c r="D184" s="978" t="str">
        <f>IF($D$36="","",$D$36)</f>
        <v/>
      </c>
      <c r="E184" s="979"/>
      <c r="F184" s="979"/>
      <c r="G184" s="979"/>
      <c r="H184" s="979"/>
      <c r="I184" s="979"/>
      <c r="J184" s="979"/>
      <c r="K184" s="979"/>
      <c r="L184" s="979"/>
      <c r="M184" s="979"/>
      <c r="N184" s="979"/>
      <c r="O184" s="979"/>
      <c r="P184" s="979"/>
      <c r="Q184" s="979"/>
      <c r="R184" s="980"/>
      <c r="S184" s="984" t="str">
        <f>IF($S$36="","",$S$36)</f>
        <v/>
      </c>
      <c r="T184" s="986" t="str">
        <f>IF($T$36="","",$T$36)</f>
        <v/>
      </c>
      <c r="U184" s="987"/>
      <c r="V184" s="987"/>
      <c r="W184" s="988"/>
      <c r="X184" s="992" t="str">
        <f>IF($X$36="","",$X$36)</f>
        <v/>
      </c>
      <c r="Y184" s="993"/>
      <c r="Z184" s="1013" t="str">
        <f>IF($Z$36="","",$Z$36)</f>
        <v/>
      </c>
      <c r="AA184" s="1014"/>
      <c r="AB184" s="1014"/>
      <c r="AC184" s="1015"/>
      <c r="AD184" s="1019" t="str">
        <f>IF($AD$36="","",$AD$36)</f>
        <v/>
      </c>
      <c r="AE184" s="1020"/>
      <c r="AF184" s="1020"/>
      <c r="AG184" s="1020"/>
      <c r="AH184" s="1020"/>
      <c r="AI184" s="1021"/>
      <c r="AJ184" s="1009" t="str">
        <f>IF($AJ$36="","",$AJ$36)</f>
        <v/>
      </c>
      <c r="AK184" s="1010"/>
      <c r="AL184" s="952" t="str">
        <f>IF($AL$36="","",$AL$36)</f>
        <v/>
      </c>
      <c r="AM184" s="953"/>
      <c r="AN184" s="953"/>
      <c r="AO184" s="954"/>
      <c r="AP184" s="958" t="str">
        <f>IF($AP$36="","",$AP$36)</f>
        <v/>
      </c>
      <c r="AQ184" s="959"/>
      <c r="AR184" s="962" t="str">
        <f>IF($AR$36="","",$AR$36)</f>
        <v/>
      </c>
      <c r="AS184" s="963"/>
      <c r="AT184" s="963"/>
      <c r="AU184" s="964"/>
      <c r="AV184" s="968" t="str">
        <f>IF($AV$36="","",$AV$36)</f>
        <v/>
      </c>
      <c r="AW184" s="969"/>
      <c r="AX184" s="969"/>
      <c r="AY184" s="969"/>
      <c r="AZ184" s="969"/>
      <c r="BA184" s="970"/>
      <c r="BB184" s="62"/>
      <c r="BC184" s="216"/>
      <c r="BD184" s="216"/>
      <c r="BE184" s="216"/>
      <c r="BF184" s="216"/>
      <c r="BG184" s="216"/>
      <c r="BH184" s="216"/>
      <c r="BI184" s="216"/>
      <c r="BJ184" s="216"/>
      <c r="BK184" s="216"/>
      <c r="BL184" s="216"/>
      <c r="BM184" s="216"/>
      <c r="BN184" s="216"/>
      <c r="BO184" s="216"/>
      <c r="BP184" s="216"/>
      <c r="BQ184" s="216"/>
      <c r="BR184" s="216"/>
      <c r="BS184" s="216"/>
      <c r="BT184" s="216"/>
      <c r="BU184" s="216"/>
      <c r="BV184" s="216"/>
      <c r="BW184" s="216"/>
      <c r="BX184" s="216"/>
      <c r="BY184" s="216"/>
      <c r="BZ184" s="216"/>
      <c r="CA184" s="216"/>
      <c r="CB184" s="216"/>
      <c r="CC184" s="216"/>
      <c r="CD184" s="216"/>
      <c r="CE184" s="216"/>
      <c r="CF184" s="216"/>
      <c r="CG184" s="216"/>
      <c r="CH184" s="216"/>
      <c r="CI184" s="216"/>
      <c r="CJ184" s="216"/>
      <c r="CK184" s="216"/>
      <c r="CL184" s="216"/>
      <c r="CM184" s="216"/>
      <c r="CN184" s="216"/>
      <c r="CO184" s="216"/>
      <c r="CP184" s="216"/>
      <c r="CQ184" s="216"/>
      <c r="CR184" s="216"/>
      <c r="CS184" s="216"/>
      <c r="CT184" s="216"/>
      <c r="CU184" s="216"/>
      <c r="CV184" s="216"/>
      <c r="CW184" s="216"/>
      <c r="CX184" s="216"/>
      <c r="CY184" s="216"/>
      <c r="CZ184" s="216"/>
      <c r="DA184" s="216"/>
      <c r="DB184" s="216"/>
      <c r="DC184" s="216"/>
      <c r="DD184" s="216"/>
      <c r="DE184" s="216"/>
      <c r="DF184" s="216"/>
      <c r="DG184" s="216"/>
      <c r="DH184" s="216"/>
      <c r="DI184" s="216"/>
      <c r="DJ184" s="216"/>
      <c r="DK184" s="216"/>
      <c r="DL184" s="216"/>
      <c r="DM184" s="216"/>
      <c r="DN184" s="216"/>
      <c r="DO184" s="216"/>
      <c r="DP184" s="216"/>
      <c r="DQ184" s="216"/>
      <c r="DR184" s="216"/>
      <c r="DS184" s="216"/>
      <c r="DT184" s="216"/>
      <c r="DU184" s="216"/>
      <c r="DV184" s="216"/>
    </row>
    <row r="185" spans="2:126" ht="11.45" customHeight="1" x14ac:dyDescent="0.4">
      <c r="B185" s="975"/>
      <c r="C185" s="977"/>
      <c r="D185" s="981"/>
      <c r="E185" s="982"/>
      <c r="F185" s="982"/>
      <c r="G185" s="982"/>
      <c r="H185" s="982"/>
      <c r="I185" s="982"/>
      <c r="J185" s="982"/>
      <c r="K185" s="982"/>
      <c r="L185" s="982"/>
      <c r="M185" s="982"/>
      <c r="N185" s="982"/>
      <c r="O185" s="982"/>
      <c r="P185" s="982"/>
      <c r="Q185" s="982"/>
      <c r="R185" s="983"/>
      <c r="S185" s="985"/>
      <c r="T185" s="989"/>
      <c r="U185" s="990"/>
      <c r="V185" s="990"/>
      <c r="W185" s="991"/>
      <c r="X185" s="994"/>
      <c r="Y185" s="995"/>
      <c r="Z185" s="1016"/>
      <c r="AA185" s="1017"/>
      <c r="AB185" s="1017"/>
      <c r="AC185" s="1018"/>
      <c r="AD185" s="1022"/>
      <c r="AE185" s="1023"/>
      <c r="AF185" s="1023"/>
      <c r="AG185" s="1023"/>
      <c r="AH185" s="1023"/>
      <c r="AI185" s="1024"/>
      <c r="AJ185" s="1011"/>
      <c r="AK185" s="1012"/>
      <c r="AL185" s="955"/>
      <c r="AM185" s="956"/>
      <c r="AN185" s="956"/>
      <c r="AO185" s="957"/>
      <c r="AP185" s="960"/>
      <c r="AQ185" s="961"/>
      <c r="AR185" s="965"/>
      <c r="AS185" s="966"/>
      <c r="AT185" s="966"/>
      <c r="AU185" s="967"/>
      <c r="AV185" s="971"/>
      <c r="AW185" s="972"/>
      <c r="AX185" s="972"/>
      <c r="AY185" s="972"/>
      <c r="AZ185" s="972"/>
      <c r="BA185" s="973"/>
      <c r="BB185" s="62"/>
      <c r="BC185" s="216"/>
      <c r="BD185" s="216"/>
      <c r="BE185" s="216"/>
      <c r="BF185" s="216"/>
      <c r="BG185" s="216"/>
      <c r="BH185" s="216"/>
      <c r="BI185" s="216"/>
      <c r="BJ185" s="216"/>
      <c r="BK185" s="216"/>
      <c r="BL185" s="216"/>
      <c r="BM185" s="216"/>
      <c r="BN185" s="216"/>
      <c r="BO185" s="216"/>
      <c r="BP185" s="216"/>
      <c r="BQ185" s="216"/>
      <c r="BR185" s="216"/>
      <c r="BS185" s="216"/>
      <c r="BT185" s="216"/>
      <c r="BU185" s="216"/>
      <c r="BV185" s="216"/>
      <c r="BW185" s="216"/>
      <c r="BX185" s="216"/>
      <c r="BY185" s="216"/>
      <c r="BZ185" s="216"/>
      <c r="CA185" s="216"/>
      <c r="CB185" s="216"/>
      <c r="CC185" s="216"/>
      <c r="CD185" s="216"/>
      <c r="CE185" s="216"/>
      <c r="CF185" s="216"/>
      <c r="CG185" s="216"/>
      <c r="CH185" s="216"/>
      <c r="CI185" s="216"/>
      <c r="CJ185" s="216"/>
      <c r="CK185" s="216"/>
      <c r="CL185" s="216"/>
      <c r="CM185" s="216"/>
      <c r="CN185" s="216"/>
      <c r="CO185" s="216"/>
      <c r="CP185" s="216"/>
      <c r="CQ185" s="216"/>
      <c r="CR185" s="216"/>
      <c r="CS185" s="216"/>
      <c r="CT185" s="216"/>
      <c r="CU185" s="216"/>
      <c r="CV185" s="216"/>
      <c r="CW185" s="216"/>
      <c r="CX185" s="216"/>
      <c r="CY185" s="216"/>
      <c r="CZ185" s="216"/>
      <c r="DA185" s="216"/>
      <c r="DB185" s="216"/>
      <c r="DC185" s="216"/>
      <c r="DD185" s="216"/>
      <c r="DE185" s="216"/>
      <c r="DF185" s="216"/>
      <c r="DG185" s="216"/>
      <c r="DH185" s="216"/>
      <c r="DI185" s="216"/>
      <c r="DJ185" s="216"/>
      <c r="DK185" s="216"/>
      <c r="DL185" s="216"/>
      <c r="DM185" s="216"/>
      <c r="DN185" s="216"/>
      <c r="DO185" s="216"/>
      <c r="DP185" s="216"/>
      <c r="DQ185" s="216"/>
      <c r="DR185" s="216"/>
      <c r="DS185" s="216"/>
      <c r="DT185" s="216"/>
      <c r="DU185" s="216"/>
      <c r="DV185" s="216"/>
    </row>
    <row r="186" spans="2:126" ht="11.45" customHeight="1" x14ac:dyDescent="0.4">
      <c r="B186" s="974" t="str">
        <f>IF($B$38="","",$B$38)</f>
        <v/>
      </c>
      <c r="C186" s="976" t="str">
        <f>IF($C$38="","",$C$38)</f>
        <v/>
      </c>
      <c r="D186" s="978" t="str">
        <f>IF($D$38="","",$D$38)</f>
        <v/>
      </c>
      <c r="E186" s="979"/>
      <c r="F186" s="979"/>
      <c r="G186" s="979"/>
      <c r="H186" s="979"/>
      <c r="I186" s="979"/>
      <c r="J186" s="979"/>
      <c r="K186" s="979"/>
      <c r="L186" s="979"/>
      <c r="M186" s="979"/>
      <c r="N186" s="979"/>
      <c r="O186" s="979"/>
      <c r="P186" s="979"/>
      <c r="Q186" s="979"/>
      <c r="R186" s="980"/>
      <c r="S186" s="984" t="str">
        <f>IF($S$38="","",$S$38)</f>
        <v/>
      </c>
      <c r="T186" s="986" t="str">
        <f>IF($T$38="","",$T$38)</f>
        <v/>
      </c>
      <c r="U186" s="987"/>
      <c r="V186" s="987"/>
      <c r="W186" s="988"/>
      <c r="X186" s="992" t="str">
        <f>IF($X$38="","",$X$38)</f>
        <v/>
      </c>
      <c r="Y186" s="993"/>
      <c r="Z186" s="1013" t="str">
        <f>IF($Z$38="","",$Z$38)</f>
        <v/>
      </c>
      <c r="AA186" s="1014"/>
      <c r="AB186" s="1014"/>
      <c r="AC186" s="1015"/>
      <c r="AD186" s="1019" t="str">
        <f>IF($AD$38="","",$AD$38)</f>
        <v/>
      </c>
      <c r="AE186" s="1020"/>
      <c r="AF186" s="1020"/>
      <c r="AG186" s="1020"/>
      <c r="AH186" s="1020"/>
      <c r="AI186" s="1021"/>
      <c r="AJ186" s="1009" t="str">
        <f>IF($AJ$38="","",$AJ$38)</f>
        <v/>
      </c>
      <c r="AK186" s="1010"/>
      <c r="AL186" s="952" t="str">
        <f>IF($AL$38="","",$AL$38)</f>
        <v/>
      </c>
      <c r="AM186" s="953"/>
      <c r="AN186" s="953"/>
      <c r="AO186" s="954"/>
      <c r="AP186" s="958" t="str">
        <f>IF($AP$38="","",$AP$38)</f>
        <v/>
      </c>
      <c r="AQ186" s="959"/>
      <c r="AR186" s="962" t="str">
        <f>IF($AR$38="","",$AR$38)</f>
        <v/>
      </c>
      <c r="AS186" s="963"/>
      <c r="AT186" s="963"/>
      <c r="AU186" s="964"/>
      <c r="AV186" s="968" t="str">
        <f>IF($AV$38="","",$AV$38)</f>
        <v/>
      </c>
      <c r="AW186" s="969"/>
      <c r="AX186" s="969"/>
      <c r="AY186" s="969"/>
      <c r="AZ186" s="969"/>
      <c r="BA186" s="970"/>
      <c r="BB186" s="62"/>
      <c r="BC186" s="216"/>
      <c r="BD186" s="216"/>
      <c r="BE186" s="216"/>
      <c r="BF186" s="216"/>
      <c r="BG186" s="216"/>
      <c r="BH186" s="216"/>
      <c r="BI186" s="216"/>
      <c r="BJ186" s="216"/>
      <c r="BK186" s="216"/>
      <c r="BL186" s="216"/>
      <c r="BM186" s="216"/>
      <c r="BN186" s="216"/>
      <c r="BO186" s="216"/>
      <c r="BP186" s="216"/>
      <c r="BQ186" s="216"/>
      <c r="BR186" s="216"/>
      <c r="BS186" s="216"/>
      <c r="BT186" s="216"/>
      <c r="BU186" s="216"/>
      <c r="BV186" s="216"/>
      <c r="BW186" s="216"/>
      <c r="BX186" s="216"/>
      <c r="BY186" s="216"/>
      <c r="BZ186" s="216"/>
      <c r="CA186" s="216"/>
      <c r="CB186" s="216"/>
      <c r="CC186" s="216"/>
      <c r="CD186" s="216"/>
      <c r="CE186" s="216"/>
      <c r="CF186" s="216"/>
      <c r="CG186" s="216"/>
      <c r="CH186" s="216"/>
      <c r="CI186" s="216"/>
      <c r="CJ186" s="216"/>
      <c r="CK186" s="216"/>
      <c r="CL186" s="216"/>
      <c r="CM186" s="216"/>
      <c r="CN186" s="216"/>
      <c r="CO186" s="216"/>
      <c r="CP186" s="216"/>
      <c r="CQ186" s="216"/>
      <c r="CR186" s="216"/>
      <c r="CS186" s="216"/>
      <c r="CT186" s="216"/>
      <c r="CU186" s="216"/>
      <c r="CV186" s="216"/>
      <c r="CW186" s="216"/>
      <c r="CX186" s="216"/>
      <c r="CY186" s="216"/>
      <c r="CZ186" s="216"/>
      <c r="DA186" s="216"/>
      <c r="DB186" s="216"/>
      <c r="DC186" s="216"/>
      <c r="DD186" s="216"/>
      <c r="DE186" s="216"/>
      <c r="DF186" s="216"/>
      <c r="DG186" s="216"/>
      <c r="DH186" s="216"/>
      <c r="DI186" s="216"/>
      <c r="DJ186" s="216"/>
      <c r="DK186" s="216"/>
      <c r="DL186" s="216"/>
      <c r="DM186" s="216"/>
      <c r="DN186" s="216"/>
      <c r="DO186" s="216"/>
      <c r="DP186" s="216"/>
      <c r="DQ186" s="216"/>
      <c r="DR186" s="216"/>
      <c r="DS186" s="216"/>
      <c r="DT186" s="216"/>
      <c r="DU186" s="216"/>
      <c r="DV186" s="216"/>
    </row>
    <row r="187" spans="2:126" ht="11.45" customHeight="1" x14ac:dyDescent="0.4">
      <c r="B187" s="975"/>
      <c r="C187" s="977"/>
      <c r="D187" s="981"/>
      <c r="E187" s="982"/>
      <c r="F187" s="982"/>
      <c r="G187" s="982"/>
      <c r="H187" s="982"/>
      <c r="I187" s="982"/>
      <c r="J187" s="982"/>
      <c r="K187" s="982"/>
      <c r="L187" s="982"/>
      <c r="M187" s="982"/>
      <c r="N187" s="982"/>
      <c r="O187" s="982"/>
      <c r="P187" s="982"/>
      <c r="Q187" s="982"/>
      <c r="R187" s="983"/>
      <c r="S187" s="985"/>
      <c r="T187" s="989"/>
      <c r="U187" s="990"/>
      <c r="V187" s="990"/>
      <c r="W187" s="991"/>
      <c r="X187" s="994"/>
      <c r="Y187" s="995"/>
      <c r="Z187" s="1016"/>
      <c r="AA187" s="1017"/>
      <c r="AB187" s="1017"/>
      <c r="AC187" s="1018"/>
      <c r="AD187" s="1022"/>
      <c r="AE187" s="1023"/>
      <c r="AF187" s="1023"/>
      <c r="AG187" s="1023"/>
      <c r="AH187" s="1023"/>
      <c r="AI187" s="1024"/>
      <c r="AJ187" s="1011"/>
      <c r="AK187" s="1012"/>
      <c r="AL187" s="955"/>
      <c r="AM187" s="956"/>
      <c r="AN187" s="956"/>
      <c r="AO187" s="957"/>
      <c r="AP187" s="960"/>
      <c r="AQ187" s="961"/>
      <c r="AR187" s="965"/>
      <c r="AS187" s="966"/>
      <c r="AT187" s="966"/>
      <c r="AU187" s="967"/>
      <c r="AV187" s="971"/>
      <c r="AW187" s="972"/>
      <c r="AX187" s="972"/>
      <c r="AY187" s="972"/>
      <c r="AZ187" s="972"/>
      <c r="BA187" s="973"/>
      <c r="BB187" s="62"/>
      <c r="BC187" s="216"/>
      <c r="BD187" s="216"/>
      <c r="BE187" s="216"/>
      <c r="BF187" s="216"/>
      <c r="BG187" s="216"/>
      <c r="BH187" s="216"/>
      <c r="BI187" s="216"/>
      <c r="BJ187" s="216"/>
      <c r="BK187" s="216"/>
      <c r="BL187" s="216"/>
      <c r="BM187" s="216"/>
      <c r="BN187" s="216"/>
      <c r="BO187" s="216"/>
      <c r="BP187" s="216"/>
      <c r="BQ187" s="216"/>
      <c r="BR187" s="216"/>
      <c r="BS187" s="216"/>
      <c r="BT187" s="216"/>
      <c r="BU187" s="216"/>
      <c r="BV187" s="216"/>
      <c r="BW187" s="216"/>
      <c r="BX187" s="216"/>
      <c r="BY187" s="216"/>
      <c r="BZ187" s="216"/>
      <c r="CA187" s="216"/>
      <c r="CB187" s="216"/>
      <c r="CC187" s="216"/>
      <c r="CD187" s="216"/>
      <c r="CE187" s="216"/>
      <c r="CF187" s="216"/>
      <c r="CG187" s="216"/>
      <c r="CH187" s="216"/>
      <c r="CI187" s="216"/>
      <c r="CJ187" s="216"/>
      <c r="CK187" s="216"/>
      <c r="CL187" s="216"/>
      <c r="CM187" s="216"/>
      <c r="CN187" s="216"/>
      <c r="CO187" s="216"/>
      <c r="CP187" s="216"/>
      <c r="CQ187" s="216"/>
      <c r="CR187" s="216"/>
      <c r="CS187" s="216"/>
      <c r="CT187" s="216"/>
      <c r="CU187" s="216"/>
      <c r="CV187" s="216"/>
      <c r="CW187" s="216"/>
      <c r="CX187" s="216"/>
      <c r="CY187" s="216"/>
      <c r="CZ187" s="216"/>
      <c r="DA187" s="216"/>
      <c r="DB187" s="216"/>
      <c r="DC187" s="216"/>
      <c r="DD187" s="216"/>
      <c r="DE187" s="216"/>
      <c r="DF187" s="216"/>
      <c r="DG187" s="216"/>
      <c r="DH187" s="216"/>
      <c r="DI187" s="216"/>
      <c r="DJ187" s="216"/>
      <c r="DK187" s="216"/>
      <c r="DL187" s="216"/>
      <c r="DM187" s="216"/>
      <c r="DN187" s="216"/>
      <c r="DO187" s="216"/>
      <c r="DP187" s="216"/>
      <c r="DQ187" s="216"/>
      <c r="DR187" s="216"/>
      <c r="DS187" s="216"/>
      <c r="DT187" s="216"/>
      <c r="DU187" s="216"/>
      <c r="DV187" s="216"/>
    </row>
    <row r="188" spans="2:126" ht="11.45" customHeight="1" x14ac:dyDescent="0.4">
      <c r="B188" s="974" t="str">
        <f>IF($B$40="","",$B$40)</f>
        <v/>
      </c>
      <c r="C188" s="976" t="str">
        <f>IF($C$40="","",$C$40)</f>
        <v/>
      </c>
      <c r="D188" s="978" t="str">
        <f>IF($D$40="","",$D$40)</f>
        <v/>
      </c>
      <c r="E188" s="979"/>
      <c r="F188" s="979"/>
      <c r="G188" s="979"/>
      <c r="H188" s="979"/>
      <c r="I188" s="979"/>
      <c r="J188" s="979"/>
      <c r="K188" s="979"/>
      <c r="L188" s="979"/>
      <c r="M188" s="979"/>
      <c r="N188" s="979"/>
      <c r="O188" s="979"/>
      <c r="P188" s="979"/>
      <c r="Q188" s="979"/>
      <c r="R188" s="980"/>
      <c r="S188" s="984" t="str">
        <f>IF($S$40="","",$S$40)</f>
        <v/>
      </c>
      <c r="T188" s="986" t="str">
        <f>IF($T$40="","",$T$40)</f>
        <v/>
      </c>
      <c r="U188" s="987"/>
      <c r="V188" s="987"/>
      <c r="W188" s="988"/>
      <c r="X188" s="992" t="str">
        <f>IF($X$40="","",$X$40)</f>
        <v/>
      </c>
      <c r="Y188" s="993"/>
      <c r="Z188" s="1013" t="str">
        <f>IF($Z$40="","",$Z$40)</f>
        <v/>
      </c>
      <c r="AA188" s="1014"/>
      <c r="AB188" s="1014"/>
      <c r="AC188" s="1015"/>
      <c r="AD188" s="1019" t="str">
        <f>IF($AD$40="","",$AD$40)</f>
        <v/>
      </c>
      <c r="AE188" s="1020"/>
      <c r="AF188" s="1020"/>
      <c r="AG188" s="1020"/>
      <c r="AH188" s="1020"/>
      <c r="AI188" s="1021"/>
      <c r="AJ188" s="1009" t="str">
        <f>IF($AJ$40="","",$AJ$40)</f>
        <v/>
      </c>
      <c r="AK188" s="1010"/>
      <c r="AL188" s="952" t="str">
        <f>IF($AL$40="","",$AL$40)</f>
        <v/>
      </c>
      <c r="AM188" s="953"/>
      <c r="AN188" s="953"/>
      <c r="AO188" s="954"/>
      <c r="AP188" s="958" t="str">
        <f>IF($AP$40="","",$AP$40)</f>
        <v/>
      </c>
      <c r="AQ188" s="959"/>
      <c r="AR188" s="962" t="str">
        <f>IF($AR$40="","",$AR$40)</f>
        <v/>
      </c>
      <c r="AS188" s="963"/>
      <c r="AT188" s="963"/>
      <c r="AU188" s="964"/>
      <c r="AV188" s="968" t="str">
        <f>IF($AV$40="","",$AV$40)</f>
        <v/>
      </c>
      <c r="AW188" s="969"/>
      <c r="AX188" s="969"/>
      <c r="AY188" s="969"/>
      <c r="AZ188" s="969"/>
      <c r="BA188" s="970"/>
      <c r="BB188" s="62"/>
      <c r="BC188" s="216"/>
      <c r="BD188" s="216"/>
      <c r="BE188" s="216"/>
      <c r="BF188" s="216"/>
      <c r="BG188" s="216"/>
      <c r="BH188" s="216"/>
      <c r="BI188" s="216"/>
      <c r="BJ188" s="216"/>
      <c r="BK188" s="216"/>
      <c r="BL188" s="216"/>
      <c r="BM188" s="216"/>
      <c r="BN188" s="216"/>
      <c r="BO188" s="216"/>
      <c r="BP188" s="216"/>
      <c r="BQ188" s="216"/>
      <c r="BR188" s="216"/>
      <c r="BS188" s="216"/>
      <c r="BT188" s="216"/>
      <c r="BU188" s="216"/>
      <c r="BV188" s="216"/>
      <c r="BW188" s="216"/>
      <c r="BX188" s="216"/>
      <c r="BY188" s="216"/>
      <c r="BZ188" s="216"/>
      <c r="CA188" s="216"/>
      <c r="CB188" s="216"/>
      <c r="CC188" s="216"/>
      <c r="CD188" s="216"/>
      <c r="CE188" s="216"/>
      <c r="CF188" s="216"/>
      <c r="CG188" s="216"/>
      <c r="CH188" s="216"/>
      <c r="CI188" s="216"/>
      <c r="CJ188" s="216"/>
      <c r="CK188" s="216"/>
      <c r="CL188" s="216"/>
      <c r="CM188" s="216"/>
      <c r="CN188" s="216"/>
      <c r="CO188" s="216"/>
      <c r="CP188" s="216"/>
      <c r="CQ188" s="216"/>
      <c r="CR188" s="216"/>
      <c r="CS188" s="216"/>
      <c r="CT188" s="216"/>
      <c r="CU188" s="216"/>
      <c r="CV188" s="216"/>
      <c r="CW188" s="216"/>
      <c r="CX188" s="216"/>
      <c r="CY188" s="216"/>
      <c r="CZ188" s="216"/>
      <c r="DA188" s="216"/>
      <c r="DB188" s="216"/>
      <c r="DC188" s="216"/>
      <c r="DD188" s="216"/>
      <c r="DE188" s="216"/>
      <c r="DF188" s="216"/>
      <c r="DG188" s="216"/>
      <c r="DH188" s="216"/>
      <c r="DI188" s="216"/>
      <c r="DJ188" s="216"/>
      <c r="DK188" s="216"/>
      <c r="DL188" s="216"/>
      <c r="DM188" s="216"/>
      <c r="DN188" s="216"/>
      <c r="DO188" s="216"/>
      <c r="DP188" s="216"/>
      <c r="DQ188" s="216"/>
      <c r="DR188" s="216"/>
      <c r="DS188" s="216"/>
      <c r="DT188" s="216"/>
      <c r="DU188" s="216"/>
      <c r="DV188" s="216"/>
    </row>
    <row r="189" spans="2:126" ht="11.45" customHeight="1" x14ac:dyDescent="0.4">
      <c r="B189" s="975"/>
      <c r="C189" s="977"/>
      <c r="D189" s="981"/>
      <c r="E189" s="982"/>
      <c r="F189" s="982"/>
      <c r="G189" s="982"/>
      <c r="H189" s="982"/>
      <c r="I189" s="982"/>
      <c r="J189" s="982"/>
      <c r="K189" s="982"/>
      <c r="L189" s="982"/>
      <c r="M189" s="982"/>
      <c r="N189" s="982"/>
      <c r="O189" s="982"/>
      <c r="P189" s="982"/>
      <c r="Q189" s="982"/>
      <c r="R189" s="983"/>
      <c r="S189" s="985"/>
      <c r="T189" s="989"/>
      <c r="U189" s="990"/>
      <c r="V189" s="990"/>
      <c r="W189" s="991"/>
      <c r="X189" s="994"/>
      <c r="Y189" s="995"/>
      <c r="Z189" s="1016"/>
      <c r="AA189" s="1017"/>
      <c r="AB189" s="1017"/>
      <c r="AC189" s="1018"/>
      <c r="AD189" s="1022"/>
      <c r="AE189" s="1023"/>
      <c r="AF189" s="1023"/>
      <c r="AG189" s="1023"/>
      <c r="AH189" s="1023"/>
      <c r="AI189" s="1024"/>
      <c r="AJ189" s="1011"/>
      <c r="AK189" s="1012"/>
      <c r="AL189" s="955"/>
      <c r="AM189" s="956"/>
      <c r="AN189" s="956"/>
      <c r="AO189" s="957"/>
      <c r="AP189" s="960"/>
      <c r="AQ189" s="961"/>
      <c r="AR189" s="965"/>
      <c r="AS189" s="966"/>
      <c r="AT189" s="966"/>
      <c r="AU189" s="967"/>
      <c r="AV189" s="971"/>
      <c r="AW189" s="972"/>
      <c r="AX189" s="972"/>
      <c r="AY189" s="972"/>
      <c r="AZ189" s="972"/>
      <c r="BA189" s="973"/>
      <c r="BB189" s="62"/>
      <c r="BC189" s="216"/>
      <c r="BD189" s="216"/>
      <c r="BE189" s="216"/>
      <c r="BF189" s="216"/>
      <c r="BG189" s="216"/>
      <c r="BH189" s="216"/>
      <c r="BI189" s="216"/>
      <c r="BJ189" s="216"/>
      <c r="BK189" s="216"/>
      <c r="BL189" s="216"/>
      <c r="BM189" s="216"/>
      <c r="BN189" s="216"/>
      <c r="BO189" s="216"/>
      <c r="BP189" s="216"/>
      <c r="BQ189" s="216"/>
      <c r="BR189" s="216"/>
      <c r="BS189" s="216"/>
      <c r="BT189" s="216"/>
      <c r="BU189" s="216"/>
      <c r="BV189" s="216"/>
      <c r="BW189" s="216"/>
      <c r="BX189" s="216"/>
      <c r="BY189" s="216"/>
      <c r="BZ189" s="216"/>
      <c r="CA189" s="216"/>
      <c r="CB189" s="216"/>
      <c r="CC189" s="216"/>
      <c r="CD189" s="216"/>
      <c r="CE189" s="216"/>
      <c r="CF189" s="216"/>
      <c r="CG189" s="216"/>
      <c r="CH189" s="216"/>
      <c r="CI189" s="216"/>
      <c r="CJ189" s="216"/>
      <c r="CK189" s="216"/>
      <c r="CL189" s="216"/>
      <c r="CM189" s="216"/>
      <c r="CN189" s="216"/>
      <c r="CO189" s="216"/>
      <c r="CP189" s="216"/>
      <c r="CQ189" s="216"/>
      <c r="CR189" s="216"/>
      <c r="CS189" s="216"/>
      <c r="CT189" s="216"/>
      <c r="CU189" s="216"/>
      <c r="CV189" s="216"/>
      <c r="CW189" s="216"/>
      <c r="CX189" s="216"/>
      <c r="CY189" s="216"/>
      <c r="CZ189" s="216"/>
      <c r="DA189" s="216"/>
      <c r="DB189" s="216"/>
      <c r="DC189" s="216"/>
      <c r="DD189" s="216"/>
      <c r="DE189" s="216"/>
      <c r="DF189" s="216"/>
      <c r="DG189" s="216"/>
      <c r="DH189" s="216"/>
      <c r="DI189" s="216"/>
      <c r="DJ189" s="216"/>
      <c r="DK189" s="216"/>
      <c r="DL189" s="216"/>
      <c r="DM189" s="216"/>
      <c r="DN189" s="216"/>
      <c r="DO189" s="216"/>
      <c r="DP189" s="216"/>
      <c r="DQ189" s="216"/>
      <c r="DR189" s="216"/>
      <c r="DS189" s="216"/>
      <c r="DT189" s="216"/>
      <c r="DU189" s="216"/>
      <c r="DV189" s="216"/>
    </row>
    <row r="190" spans="2:126" ht="11.45" customHeight="1" x14ac:dyDescent="0.4">
      <c r="B190" s="974" t="str">
        <f>IF($B$42="","",$B$42)</f>
        <v/>
      </c>
      <c r="C190" s="976" t="str">
        <f>IF($C$42="","",$C$42)</f>
        <v/>
      </c>
      <c r="D190" s="978" t="str">
        <f>IF($D$42="","",$D$42)</f>
        <v/>
      </c>
      <c r="E190" s="979"/>
      <c r="F190" s="979"/>
      <c r="G190" s="979"/>
      <c r="H190" s="979"/>
      <c r="I190" s="979"/>
      <c r="J190" s="979"/>
      <c r="K190" s="979"/>
      <c r="L190" s="979"/>
      <c r="M190" s="979"/>
      <c r="N190" s="979"/>
      <c r="O190" s="979"/>
      <c r="P190" s="979"/>
      <c r="Q190" s="979"/>
      <c r="R190" s="980"/>
      <c r="S190" s="984" t="str">
        <f>IF($S$42="","",$S$42)</f>
        <v/>
      </c>
      <c r="T190" s="986" t="str">
        <f>IF($T$42="","",$T$42)</f>
        <v/>
      </c>
      <c r="U190" s="987"/>
      <c r="V190" s="987"/>
      <c r="W190" s="988"/>
      <c r="X190" s="992" t="str">
        <f>IF($X$42="","",$X$42)</f>
        <v/>
      </c>
      <c r="Y190" s="993"/>
      <c r="Z190" s="1013" t="str">
        <f>IF($Z$42="","",$Z$42)</f>
        <v/>
      </c>
      <c r="AA190" s="1014"/>
      <c r="AB190" s="1014"/>
      <c r="AC190" s="1015"/>
      <c r="AD190" s="1019" t="str">
        <f>IF($AD$42="","",$AD$42)</f>
        <v/>
      </c>
      <c r="AE190" s="1020"/>
      <c r="AF190" s="1020"/>
      <c r="AG190" s="1020"/>
      <c r="AH190" s="1020"/>
      <c r="AI190" s="1021"/>
      <c r="AJ190" s="1009" t="str">
        <f>IF($AJ$42="","",$AJ$42)</f>
        <v/>
      </c>
      <c r="AK190" s="1010"/>
      <c r="AL190" s="952" t="str">
        <f>IF($AL$42="","",$AL$42)</f>
        <v/>
      </c>
      <c r="AM190" s="953"/>
      <c r="AN190" s="953"/>
      <c r="AO190" s="954"/>
      <c r="AP190" s="958" t="str">
        <f>IF($AP$42="","",$AP$42)</f>
        <v/>
      </c>
      <c r="AQ190" s="959"/>
      <c r="AR190" s="962" t="str">
        <f>IF($AR$42="","",$AR$42)</f>
        <v/>
      </c>
      <c r="AS190" s="963"/>
      <c r="AT190" s="963"/>
      <c r="AU190" s="964"/>
      <c r="AV190" s="968" t="str">
        <f>IF($AV$42="","",$AV$42)</f>
        <v/>
      </c>
      <c r="AW190" s="969"/>
      <c r="AX190" s="969"/>
      <c r="AY190" s="969"/>
      <c r="AZ190" s="969"/>
      <c r="BA190" s="970"/>
      <c r="BB190" s="62"/>
      <c r="BC190" s="216"/>
      <c r="BD190" s="216"/>
      <c r="BE190" s="216"/>
      <c r="BF190" s="216"/>
      <c r="BG190" s="216"/>
      <c r="BH190" s="216"/>
      <c r="BI190" s="216"/>
      <c r="BJ190" s="216"/>
      <c r="BK190" s="216"/>
      <c r="BL190" s="216"/>
      <c r="BM190" s="216"/>
      <c r="BN190" s="216"/>
      <c r="BO190" s="216"/>
      <c r="BP190" s="216"/>
      <c r="BQ190" s="216"/>
      <c r="BR190" s="216"/>
      <c r="BS190" s="216"/>
      <c r="BT190" s="216"/>
      <c r="BU190" s="216"/>
      <c r="BV190" s="216"/>
      <c r="BW190" s="216"/>
      <c r="BX190" s="216"/>
      <c r="BY190" s="216"/>
      <c r="BZ190" s="216"/>
      <c r="CA190" s="216"/>
      <c r="CB190" s="216"/>
      <c r="CC190" s="216"/>
      <c r="CD190" s="216"/>
      <c r="CE190" s="216"/>
      <c r="CF190" s="216"/>
      <c r="CG190" s="216"/>
      <c r="CH190" s="216"/>
      <c r="CI190" s="216"/>
      <c r="CJ190" s="216"/>
      <c r="CK190" s="216"/>
      <c r="CL190" s="216"/>
      <c r="CM190" s="216"/>
      <c r="CN190" s="216"/>
      <c r="CO190" s="216"/>
      <c r="CP190" s="216"/>
      <c r="CQ190" s="216"/>
      <c r="CR190" s="216"/>
      <c r="CS190" s="216"/>
      <c r="CT190" s="216"/>
      <c r="CU190" s="216"/>
      <c r="CV190" s="216"/>
      <c r="CW190" s="216"/>
      <c r="CX190" s="216"/>
      <c r="CY190" s="216"/>
      <c r="CZ190" s="216"/>
      <c r="DA190" s="216"/>
      <c r="DB190" s="216"/>
      <c r="DC190" s="216"/>
      <c r="DD190" s="216"/>
      <c r="DE190" s="216"/>
      <c r="DF190" s="216"/>
      <c r="DG190" s="216"/>
      <c r="DH190" s="216"/>
      <c r="DI190" s="216"/>
      <c r="DJ190" s="216"/>
      <c r="DK190" s="216"/>
      <c r="DL190" s="216"/>
      <c r="DM190" s="216"/>
      <c r="DN190" s="216"/>
      <c r="DO190" s="216"/>
      <c r="DP190" s="216"/>
      <c r="DQ190" s="216"/>
      <c r="DR190" s="216"/>
      <c r="DS190" s="216"/>
      <c r="DT190" s="216"/>
      <c r="DU190" s="216"/>
      <c r="DV190" s="216"/>
    </row>
    <row r="191" spans="2:126" ht="11.45" customHeight="1" x14ac:dyDescent="0.4">
      <c r="B191" s="975"/>
      <c r="C191" s="977"/>
      <c r="D191" s="981"/>
      <c r="E191" s="982"/>
      <c r="F191" s="982"/>
      <c r="G191" s="982"/>
      <c r="H191" s="982"/>
      <c r="I191" s="982"/>
      <c r="J191" s="982"/>
      <c r="K191" s="982"/>
      <c r="L191" s="982"/>
      <c r="M191" s="982"/>
      <c r="N191" s="982"/>
      <c r="O191" s="982"/>
      <c r="P191" s="982"/>
      <c r="Q191" s="982"/>
      <c r="R191" s="983"/>
      <c r="S191" s="985"/>
      <c r="T191" s="989"/>
      <c r="U191" s="990"/>
      <c r="V191" s="990"/>
      <c r="W191" s="991"/>
      <c r="X191" s="994"/>
      <c r="Y191" s="995"/>
      <c r="Z191" s="1016"/>
      <c r="AA191" s="1017"/>
      <c r="AB191" s="1017"/>
      <c r="AC191" s="1018"/>
      <c r="AD191" s="1022"/>
      <c r="AE191" s="1023"/>
      <c r="AF191" s="1023"/>
      <c r="AG191" s="1023"/>
      <c r="AH191" s="1023"/>
      <c r="AI191" s="1024"/>
      <c r="AJ191" s="1011"/>
      <c r="AK191" s="1012"/>
      <c r="AL191" s="955"/>
      <c r="AM191" s="956"/>
      <c r="AN191" s="956"/>
      <c r="AO191" s="957"/>
      <c r="AP191" s="960"/>
      <c r="AQ191" s="961"/>
      <c r="AR191" s="965"/>
      <c r="AS191" s="966"/>
      <c r="AT191" s="966"/>
      <c r="AU191" s="967"/>
      <c r="AV191" s="971"/>
      <c r="AW191" s="972"/>
      <c r="AX191" s="972"/>
      <c r="AY191" s="972"/>
      <c r="AZ191" s="972"/>
      <c r="BA191" s="973"/>
      <c r="BB191" s="62"/>
      <c r="BC191" s="216"/>
      <c r="BD191" s="216"/>
      <c r="BE191" s="216"/>
      <c r="BF191" s="216"/>
      <c r="BG191" s="216"/>
      <c r="BH191" s="216"/>
      <c r="BI191" s="216"/>
      <c r="BJ191" s="216"/>
      <c r="BK191" s="216"/>
      <c r="BL191" s="216"/>
      <c r="BM191" s="216"/>
      <c r="BN191" s="216"/>
      <c r="BO191" s="216"/>
      <c r="BP191" s="216"/>
      <c r="BQ191" s="216"/>
      <c r="BR191" s="216"/>
      <c r="BS191" s="216"/>
      <c r="BT191" s="216"/>
      <c r="BU191" s="216"/>
      <c r="BV191" s="216"/>
      <c r="BW191" s="216"/>
      <c r="BX191" s="216"/>
      <c r="BY191" s="216"/>
      <c r="BZ191" s="216"/>
      <c r="CA191" s="216"/>
      <c r="CB191" s="216"/>
      <c r="CC191" s="216"/>
      <c r="CD191" s="216"/>
      <c r="CE191" s="216"/>
      <c r="CF191" s="216"/>
      <c r="CG191" s="216"/>
      <c r="CH191" s="216"/>
      <c r="CI191" s="216"/>
      <c r="CJ191" s="216"/>
      <c r="CK191" s="216"/>
      <c r="CL191" s="216"/>
      <c r="CM191" s="216"/>
      <c r="CN191" s="216"/>
      <c r="CO191" s="216"/>
      <c r="CP191" s="216"/>
      <c r="CQ191" s="216"/>
      <c r="CR191" s="216"/>
      <c r="CS191" s="216"/>
      <c r="CT191" s="216"/>
      <c r="CU191" s="216"/>
      <c r="CV191" s="216"/>
      <c r="CW191" s="216"/>
      <c r="CX191" s="216"/>
      <c r="CY191" s="216"/>
      <c r="CZ191" s="216"/>
      <c r="DA191" s="216"/>
      <c r="DB191" s="216"/>
      <c r="DC191" s="216"/>
      <c r="DD191" s="216"/>
      <c r="DE191" s="216"/>
      <c r="DF191" s="216"/>
      <c r="DG191" s="216"/>
      <c r="DH191" s="216"/>
      <c r="DI191" s="216"/>
      <c r="DJ191" s="216"/>
      <c r="DK191" s="216"/>
      <c r="DL191" s="216"/>
      <c r="DM191" s="216"/>
      <c r="DN191" s="216"/>
      <c r="DO191" s="216"/>
      <c r="DP191" s="216"/>
      <c r="DQ191" s="216"/>
      <c r="DR191" s="216"/>
      <c r="DS191" s="216"/>
      <c r="DT191" s="216"/>
      <c r="DU191" s="216"/>
      <c r="DV191" s="216"/>
    </row>
    <row r="192" spans="2:126" ht="11.45" customHeight="1" x14ac:dyDescent="0.4">
      <c r="B192" s="974" t="str">
        <f>IF($B$44="","",$B$44)</f>
        <v/>
      </c>
      <c r="C192" s="976" t="str">
        <f>IF($C$44="","",$C$44)</f>
        <v/>
      </c>
      <c r="D192" s="978" t="str">
        <f>IF($D$44="","",$D$44)</f>
        <v/>
      </c>
      <c r="E192" s="979"/>
      <c r="F192" s="979"/>
      <c r="G192" s="979"/>
      <c r="H192" s="979"/>
      <c r="I192" s="979"/>
      <c r="J192" s="979"/>
      <c r="K192" s="979"/>
      <c r="L192" s="979"/>
      <c r="M192" s="979"/>
      <c r="N192" s="979"/>
      <c r="O192" s="979"/>
      <c r="P192" s="979"/>
      <c r="Q192" s="979"/>
      <c r="R192" s="980"/>
      <c r="S192" s="984" t="str">
        <f>IF($S$44="","",$S$44)</f>
        <v>　</v>
      </c>
      <c r="T192" s="986" t="str">
        <f>IF($T$44="","",$T$44)</f>
        <v/>
      </c>
      <c r="U192" s="987"/>
      <c r="V192" s="987"/>
      <c r="W192" s="988"/>
      <c r="X192" s="992" t="str">
        <f>IF($X$44="","",$X$44)</f>
        <v/>
      </c>
      <c r="Y192" s="993"/>
      <c r="Z192" s="1013" t="str">
        <f>IF($Z$44="","",$Z$44)</f>
        <v/>
      </c>
      <c r="AA192" s="1014"/>
      <c r="AB192" s="1014"/>
      <c r="AC192" s="1015"/>
      <c r="AD192" s="1019" t="str">
        <f>IF($AD$44="","",$AD$44)</f>
        <v/>
      </c>
      <c r="AE192" s="1020"/>
      <c r="AF192" s="1020"/>
      <c r="AG192" s="1020"/>
      <c r="AH192" s="1020"/>
      <c r="AI192" s="1021"/>
      <c r="AJ192" s="1009" t="str">
        <f>IF($AJ$44="","",$AJ$44)</f>
        <v/>
      </c>
      <c r="AK192" s="1010"/>
      <c r="AL192" s="952" t="str">
        <f>IF($AL$44="","",$AL$44)</f>
        <v/>
      </c>
      <c r="AM192" s="953"/>
      <c r="AN192" s="953"/>
      <c r="AO192" s="954"/>
      <c r="AP192" s="958" t="str">
        <f>IF($AP$44="","",$AP$44)</f>
        <v/>
      </c>
      <c r="AQ192" s="959"/>
      <c r="AR192" s="962" t="str">
        <f>IF($AR$44="","",$AR$44)</f>
        <v/>
      </c>
      <c r="AS192" s="963"/>
      <c r="AT192" s="963"/>
      <c r="AU192" s="964"/>
      <c r="AV192" s="968" t="str">
        <f>IF($AV$44="","",$AV$44)</f>
        <v/>
      </c>
      <c r="AW192" s="969"/>
      <c r="AX192" s="969"/>
      <c r="AY192" s="969"/>
      <c r="AZ192" s="969"/>
      <c r="BA192" s="970"/>
      <c r="BB192" s="62"/>
      <c r="BC192" s="216"/>
      <c r="BD192" s="216"/>
      <c r="BE192" s="216"/>
      <c r="BF192" s="216"/>
      <c r="BG192" s="216"/>
      <c r="BH192" s="216"/>
      <c r="BI192" s="216"/>
      <c r="BJ192" s="216"/>
      <c r="BK192" s="216"/>
      <c r="BL192" s="216"/>
      <c r="BM192" s="216"/>
      <c r="BN192" s="216"/>
      <c r="BO192" s="216"/>
      <c r="BP192" s="216"/>
      <c r="BQ192" s="216"/>
      <c r="BR192" s="216"/>
      <c r="BS192" s="216"/>
      <c r="BT192" s="216"/>
      <c r="BU192" s="216"/>
      <c r="BV192" s="216"/>
      <c r="BW192" s="216"/>
      <c r="BX192" s="216"/>
      <c r="BY192" s="216"/>
      <c r="BZ192" s="216"/>
      <c r="CA192" s="216"/>
      <c r="CB192" s="216"/>
      <c r="CC192" s="216"/>
      <c r="CD192" s="216"/>
      <c r="CE192" s="216"/>
      <c r="CF192" s="216"/>
      <c r="CG192" s="216"/>
      <c r="CH192" s="216"/>
      <c r="CI192" s="216"/>
      <c r="CJ192" s="216"/>
      <c r="CK192" s="216"/>
      <c r="CL192" s="216"/>
      <c r="CM192" s="216"/>
      <c r="CN192" s="216"/>
      <c r="CO192" s="216"/>
      <c r="CP192" s="216"/>
      <c r="CQ192" s="216"/>
      <c r="CR192" s="216"/>
      <c r="CS192" s="216"/>
      <c r="CT192" s="216"/>
      <c r="CU192" s="216"/>
      <c r="CV192" s="216"/>
      <c r="CW192" s="216"/>
      <c r="CX192" s="216"/>
      <c r="CY192" s="216"/>
      <c r="CZ192" s="216"/>
      <c r="DA192" s="216"/>
      <c r="DB192" s="216"/>
      <c r="DC192" s="216"/>
      <c r="DD192" s="216"/>
      <c r="DE192" s="216"/>
      <c r="DF192" s="216"/>
      <c r="DG192" s="216"/>
      <c r="DH192" s="216"/>
      <c r="DI192" s="216"/>
      <c r="DJ192" s="216"/>
      <c r="DK192" s="216"/>
      <c r="DL192" s="216"/>
      <c r="DM192" s="216"/>
      <c r="DN192" s="216"/>
      <c r="DO192" s="216"/>
      <c r="DP192" s="216"/>
      <c r="DQ192" s="216"/>
      <c r="DR192" s="216"/>
      <c r="DS192" s="216"/>
      <c r="DT192" s="216"/>
      <c r="DU192" s="216"/>
      <c r="DV192" s="216"/>
    </row>
    <row r="193" spans="2:129" ht="11.45" customHeight="1" x14ac:dyDescent="0.4">
      <c r="B193" s="975"/>
      <c r="C193" s="977"/>
      <c r="D193" s="981"/>
      <c r="E193" s="982"/>
      <c r="F193" s="982"/>
      <c r="G193" s="982"/>
      <c r="H193" s="982"/>
      <c r="I193" s="982"/>
      <c r="J193" s="982"/>
      <c r="K193" s="982"/>
      <c r="L193" s="982"/>
      <c r="M193" s="982"/>
      <c r="N193" s="982"/>
      <c r="O193" s="982"/>
      <c r="P193" s="982"/>
      <c r="Q193" s="982"/>
      <c r="R193" s="983"/>
      <c r="S193" s="985"/>
      <c r="T193" s="989"/>
      <c r="U193" s="990"/>
      <c r="V193" s="990"/>
      <c r="W193" s="991"/>
      <c r="X193" s="994"/>
      <c r="Y193" s="995"/>
      <c r="Z193" s="1016"/>
      <c r="AA193" s="1017"/>
      <c r="AB193" s="1017"/>
      <c r="AC193" s="1018"/>
      <c r="AD193" s="1022"/>
      <c r="AE193" s="1023"/>
      <c r="AF193" s="1023"/>
      <c r="AG193" s="1023"/>
      <c r="AH193" s="1023"/>
      <c r="AI193" s="1024"/>
      <c r="AJ193" s="1011"/>
      <c r="AK193" s="1012"/>
      <c r="AL193" s="955"/>
      <c r="AM193" s="956"/>
      <c r="AN193" s="956"/>
      <c r="AO193" s="957"/>
      <c r="AP193" s="960"/>
      <c r="AQ193" s="961"/>
      <c r="AR193" s="965"/>
      <c r="AS193" s="966"/>
      <c r="AT193" s="966"/>
      <c r="AU193" s="967"/>
      <c r="AV193" s="971"/>
      <c r="AW193" s="972"/>
      <c r="AX193" s="972"/>
      <c r="AY193" s="972"/>
      <c r="AZ193" s="972"/>
      <c r="BA193" s="973"/>
      <c r="BB193" s="62"/>
      <c r="BC193" s="216"/>
      <c r="BD193" s="216"/>
      <c r="BE193" s="216"/>
      <c r="BF193" s="216"/>
      <c r="BG193" s="216"/>
      <c r="BH193" s="216"/>
      <c r="BI193" s="216"/>
      <c r="BJ193" s="216"/>
      <c r="BK193" s="216"/>
      <c r="BL193" s="216"/>
      <c r="BM193" s="216"/>
      <c r="BN193" s="216"/>
      <c r="BO193" s="216"/>
      <c r="BP193" s="216"/>
      <c r="BQ193" s="216"/>
      <c r="BR193" s="216"/>
      <c r="BS193" s="216"/>
      <c r="BT193" s="216"/>
      <c r="BU193" s="216"/>
      <c r="BV193" s="216"/>
      <c r="BW193" s="216"/>
      <c r="BX193" s="216"/>
      <c r="BY193" s="216"/>
      <c r="BZ193" s="216"/>
      <c r="CA193" s="216"/>
      <c r="CB193" s="216"/>
      <c r="CC193" s="216"/>
      <c r="CD193" s="216"/>
      <c r="CE193" s="216"/>
      <c r="CF193" s="216"/>
      <c r="CG193" s="216"/>
      <c r="CH193" s="216"/>
      <c r="CI193" s="216"/>
      <c r="CJ193" s="216"/>
      <c r="CK193" s="216"/>
      <c r="CL193" s="216"/>
      <c r="CM193" s="216"/>
      <c r="CN193" s="216"/>
      <c r="CO193" s="216"/>
      <c r="CP193" s="216"/>
      <c r="CQ193" s="216"/>
      <c r="CR193" s="216"/>
      <c r="CS193" s="216"/>
      <c r="CT193" s="216"/>
      <c r="CU193" s="216"/>
      <c r="CV193" s="216"/>
      <c r="CW193" s="216"/>
      <c r="CX193" s="216"/>
      <c r="CY193" s="216"/>
      <c r="CZ193" s="216"/>
      <c r="DA193" s="216"/>
      <c r="DB193" s="216"/>
      <c r="DC193" s="216"/>
      <c r="DD193" s="216"/>
      <c r="DE193" s="216"/>
      <c r="DF193" s="216"/>
      <c r="DG193" s="216"/>
      <c r="DH193" s="216"/>
      <c r="DI193" s="216"/>
      <c r="DJ193" s="216"/>
      <c r="DK193" s="216"/>
      <c r="DL193" s="216"/>
      <c r="DM193" s="216"/>
      <c r="DN193" s="216"/>
      <c r="DO193" s="216"/>
      <c r="DP193" s="216"/>
      <c r="DQ193" s="216"/>
      <c r="DR193" s="216"/>
      <c r="DS193" s="216"/>
      <c r="DT193" s="216"/>
      <c r="DU193" s="216"/>
      <c r="DV193" s="216"/>
    </row>
    <row r="194" spans="2:129" ht="11.45" customHeight="1" x14ac:dyDescent="0.4">
      <c r="B194" s="974" t="str">
        <f>IF($B$46="","",$B$46)</f>
        <v/>
      </c>
      <c r="C194" s="976" t="str">
        <f>IF($C$46="","",$C$46)</f>
        <v/>
      </c>
      <c r="D194" s="978" t="str">
        <f>IF($D$46="","",$D$46)</f>
        <v/>
      </c>
      <c r="E194" s="979"/>
      <c r="F194" s="979"/>
      <c r="G194" s="979"/>
      <c r="H194" s="979"/>
      <c r="I194" s="979"/>
      <c r="J194" s="979"/>
      <c r="K194" s="979"/>
      <c r="L194" s="979"/>
      <c r="M194" s="979"/>
      <c r="N194" s="979"/>
      <c r="O194" s="979"/>
      <c r="P194" s="979"/>
      <c r="Q194" s="979"/>
      <c r="R194" s="980"/>
      <c r="S194" s="984" t="str">
        <f>IF($S$46="","",$S$46)</f>
        <v>　</v>
      </c>
      <c r="T194" s="986" t="str">
        <f>IF($T$46="","",$T$46)</f>
        <v/>
      </c>
      <c r="U194" s="987"/>
      <c r="V194" s="987"/>
      <c r="W194" s="988"/>
      <c r="X194" s="992" t="str">
        <f>IF($X$46="","",$X$46)</f>
        <v/>
      </c>
      <c r="Y194" s="993"/>
      <c r="Z194" s="1013" t="str">
        <f>IF($Z$46="","",$Z$46)</f>
        <v/>
      </c>
      <c r="AA194" s="1014"/>
      <c r="AB194" s="1014"/>
      <c r="AC194" s="1015"/>
      <c r="AD194" s="1019" t="str">
        <f>IF($AD$46="","",$AD$46)</f>
        <v/>
      </c>
      <c r="AE194" s="1020"/>
      <c r="AF194" s="1020"/>
      <c r="AG194" s="1020"/>
      <c r="AH194" s="1020"/>
      <c r="AI194" s="1021"/>
      <c r="AJ194" s="1009" t="str">
        <f>IF($AJ$46="","",$AJ$46)</f>
        <v/>
      </c>
      <c r="AK194" s="1010"/>
      <c r="AL194" s="952" t="str">
        <f>IF($AL$46="","",$AL$46)</f>
        <v/>
      </c>
      <c r="AM194" s="953"/>
      <c r="AN194" s="953"/>
      <c r="AO194" s="954"/>
      <c r="AP194" s="958" t="str">
        <f>IF($AP$46="","",$AP$46)</f>
        <v/>
      </c>
      <c r="AQ194" s="959"/>
      <c r="AR194" s="962" t="str">
        <f>IF($AR$46="","",$AR$46)</f>
        <v/>
      </c>
      <c r="AS194" s="963"/>
      <c r="AT194" s="963"/>
      <c r="AU194" s="964"/>
      <c r="AV194" s="968" t="str">
        <f>IF($AV$46="","",$AV$46)</f>
        <v/>
      </c>
      <c r="AW194" s="969"/>
      <c r="AX194" s="969"/>
      <c r="AY194" s="969"/>
      <c r="AZ194" s="969"/>
      <c r="BA194" s="970"/>
      <c r="BB194" s="62"/>
      <c r="BC194" s="216"/>
      <c r="BD194" s="216"/>
      <c r="BE194" s="216"/>
      <c r="BF194" s="216"/>
      <c r="BG194" s="216"/>
      <c r="BH194" s="216"/>
      <c r="BI194" s="216"/>
      <c r="BJ194" s="216"/>
      <c r="BK194" s="216"/>
      <c r="BL194" s="216"/>
      <c r="BM194" s="216"/>
      <c r="BN194" s="216"/>
      <c r="BO194" s="216"/>
      <c r="BP194" s="216"/>
      <c r="BQ194" s="216"/>
      <c r="BR194" s="216"/>
      <c r="BS194" s="216"/>
      <c r="BT194" s="216"/>
      <c r="BU194" s="216"/>
      <c r="BV194" s="216"/>
      <c r="BW194" s="216"/>
      <c r="BX194" s="216"/>
      <c r="BY194" s="216"/>
      <c r="BZ194" s="216"/>
      <c r="CA194" s="216"/>
      <c r="CB194" s="216"/>
      <c r="CC194" s="216"/>
      <c r="CD194" s="216"/>
      <c r="CE194" s="216"/>
      <c r="CF194" s="216"/>
      <c r="CG194" s="216"/>
      <c r="CH194" s="216"/>
      <c r="CI194" s="216"/>
      <c r="CJ194" s="216"/>
      <c r="CK194" s="216"/>
      <c r="CL194" s="216"/>
      <c r="CM194" s="216"/>
      <c r="CN194" s="216"/>
      <c r="CO194" s="216"/>
      <c r="CP194" s="216"/>
      <c r="CQ194" s="216"/>
      <c r="CR194" s="216"/>
      <c r="CS194" s="216"/>
      <c r="CT194" s="216"/>
      <c r="CU194" s="216"/>
      <c r="CV194" s="216"/>
      <c r="CW194" s="216"/>
      <c r="CX194" s="216"/>
      <c r="CY194" s="216"/>
      <c r="CZ194" s="216"/>
      <c r="DA194" s="216"/>
      <c r="DB194" s="216"/>
      <c r="DC194" s="216"/>
      <c r="DD194" s="216"/>
      <c r="DE194" s="216"/>
      <c r="DF194" s="216"/>
      <c r="DG194" s="216"/>
      <c r="DH194" s="216"/>
      <c r="DI194" s="216"/>
      <c r="DJ194" s="216"/>
      <c r="DK194" s="216"/>
      <c r="DL194" s="216"/>
      <c r="DM194" s="216"/>
      <c r="DN194" s="216"/>
      <c r="DO194" s="216"/>
      <c r="DP194" s="216"/>
      <c r="DQ194" s="216"/>
      <c r="DR194" s="216"/>
      <c r="DS194" s="216"/>
      <c r="DT194" s="216"/>
      <c r="DU194" s="216"/>
      <c r="DV194" s="216"/>
    </row>
    <row r="195" spans="2:129" ht="11.45" customHeight="1" x14ac:dyDescent="0.4">
      <c r="B195" s="975"/>
      <c r="C195" s="977"/>
      <c r="D195" s="981"/>
      <c r="E195" s="982"/>
      <c r="F195" s="982"/>
      <c r="G195" s="982"/>
      <c r="H195" s="982"/>
      <c r="I195" s="982"/>
      <c r="J195" s="982"/>
      <c r="K195" s="982"/>
      <c r="L195" s="982"/>
      <c r="M195" s="982"/>
      <c r="N195" s="982"/>
      <c r="O195" s="982"/>
      <c r="P195" s="982"/>
      <c r="Q195" s="982"/>
      <c r="R195" s="983"/>
      <c r="S195" s="985"/>
      <c r="T195" s="989"/>
      <c r="U195" s="990"/>
      <c r="V195" s="990"/>
      <c r="W195" s="991"/>
      <c r="X195" s="994"/>
      <c r="Y195" s="995"/>
      <c r="Z195" s="1016"/>
      <c r="AA195" s="1017"/>
      <c r="AB195" s="1017"/>
      <c r="AC195" s="1018"/>
      <c r="AD195" s="1022"/>
      <c r="AE195" s="1023"/>
      <c r="AF195" s="1023"/>
      <c r="AG195" s="1023"/>
      <c r="AH195" s="1023"/>
      <c r="AI195" s="1024"/>
      <c r="AJ195" s="1011"/>
      <c r="AK195" s="1012"/>
      <c r="AL195" s="955"/>
      <c r="AM195" s="956"/>
      <c r="AN195" s="956"/>
      <c r="AO195" s="957"/>
      <c r="AP195" s="960"/>
      <c r="AQ195" s="961"/>
      <c r="AR195" s="965"/>
      <c r="AS195" s="966"/>
      <c r="AT195" s="966"/>
      <c r="AU195" s="967"/>
      <c r="AV195" s="971"/>
      <c r="AW195" s="972"/>
      <c r="AX195" s="972"/>
      <c r="AY195" s="972"/>
      <c r="AZ195" s="972"/>
      <c r="BA195" s="973"/>
      <c r="BB195" s="62"/>
      <c r="BC195" s="216"/>
      <c r="BD195" s="216"/>
      <c r="BE195" s="216"/>
      <c r="BF195" s="216"/>
      <c r="BG195" s="216"/>
      <c r="BH195" s="216"/>
      <c r="BI195" s="216"/>
      <c r="BJ195" s="216"/>
      <c r="BK195" s="216"/>
      <c r="BL195" s="216"/>
      <c r="BM195" s="216"/>
      <c r="BN195" s="216"/>
      <c r="BO195" s="216"/>
      <c r="BP195" s="216"/>
      <c r="BQ195" s="216"/>
      <c r="BR195" s="216"/>
      <c r="BS195" s="216"/>
      <c r="BT195" s="216"/>
      <c r="BU195" s="216"/>
      <c r="BV195" s="216"/>
      <c r="BW195" s="216"/>
      <c r="BX195" s="216"/>
      <c r="BY195" s="216"/>
      <c r="BZ195" s="216"/>
      <c r="CA195" s="216"/>
      <c r="CB195" s="216"/>
      <c r="CC195" s="216"/>
      <c r="CD195" s="216"/>
      <c r="CE195" s="216"/>
      <c r="CF195" s="216"/>
      <c r="CG195" s="216"/>
      <c r="CH195" s="216"/>
      <c r="CI195" s="216"/>
      <c r="CJ195" s="216"/>
      <c r="CK195" s="216"/>
      <c r="CL195" s="216"/>
      <c r="CM195" s="216"/>
      <c r="CN195" s="216"/>
      <c r="CO195" s="216"/>
      <c r="CP195" s="216"/>
      <c r="CQ195" s="216"/>
      <c r="CR195" s="216"/>
      <c r="CS195" s="216"/>
      <c r="CT195" s="216"/>
      <c r="CU195" s="216"/>
      <c r="CV195" s="216"/>
      <c r="CW195" s="216"/>
      <c r="CX195" s="216"/>
      <c r="CY195" s="216"/>
      <c r="CZ195" s="216"/>
      <c r="DA195" s="216"/>
      <c r="DB195" s="216"/>
      <c r="DC195" s="216"/>
      <c r="DD195" s="216"/>
      <c r="DE195" s="216"/>
      <c r="DF195" s="216"/>
      <c r="DG195" s="216"/>
      <c r="DH195" s="216"/>
      <c r="DI195" s="216"/>
      <c r="DJ195" s="216"/>
      <c r="DK195" s="216"/>
      <c r="DL195" s="216"/>
      <c r="DM195" s="216"/>
      <c r="DN195" s="216"/>
      <c r="DO195" s="216"/>
      <c r="DP195" s="216"/>
      <c r="DQ195" s="216"/>
      <c r="DR195" s="216"/>
      <c r="DS195" s="216"/>
      <c r="DT195" s="216"/>
      <c r="DU195" s="216"/>
      <c r="DV195" s="216"/>
    </row>
    <row r="196" spans="2:129" ht="11.45" customHeight="1" x14ac:dyDescent="0.4">
      <c r="B196" s="974" t="str">
        <f>IF($B$48="","",$B$48)</f>
        <v/>
      </c>
      <c r="C196" s="976" t="str">
        <f>IF($C$48="","",$C$48)</f>
        <v/>
      </c>
      <c r="D196" s="978" t="str">
        <f>IF($D$48="","",$D$48)</f>
        <v/>
      </c>
      <c r="E196" s="979"/>
      <c r="F196" s="979"/>
      <c r="G196" s="979"/>
      <c r="H196" s="979"/>
      <c r="I196" s="979"/>
      <c r="J196" s="979"/>
      <c r="K196" s="979"/>
      <c r="L196" s="979"/>
      <c r="M196" s="979"/>
      <c r="N196" s="979"/>
      <c r="O196" s="979"/>
      <c r="P196" s="979"/>
      <c r="Q196" s="979"/>
      <c r="R196" s="980"/>
      <c r="S196" s="984" t="str">
        <f>IF($S$48="","",$S$48)</f>
        <v>　</v>
      </c>
      <c r="T196" s="986" t="str">
        <f>IF($T$48="","",$T$48)</f>
        <v/>
      </c>
      <c r="U196" s="987"/>
      <c r="V196" s="987"/>
      <c r="W196" s="988"/>
      <c r="X196" s="992" t="str">
        <f>IF($X$48="","",$X$48)</f>
        <v/>
      </c>
      <c r="Y196" s="993"/>
      <c r="Z196" s="1013" t="str">
        <f>IF($Z$48="","",$Z$48)</f>
        <v/>
      </c>
      <c r="AA196" s="1014"/>
      <c r="AB196" s="1014"/>
      <c r="AC196" s="1015"/>
      <c r="AD196" s="1019" t="str">
        <f>IF($AD$48="","",$AD$48)</f>
        <v/>
      </c>
      <c r="AE196" s="1020"/>
      <c r="AF196" s="1020"/>
      <c r="AG196" s="1020"/>
      <c r="AH196" s="1020"/>
      <c r="AI196" s="1021"/>
      <c r="AJ196" s="1009" t="str">
        <f>IF($AJ$48="","",$AJ$48)</f>
        <v/>
      </c>
      <c r="AK196" s="1010"/>
      <c r="AL196" s="952" t="str">
        <f>IF($AL$48="","",$AL$48)</f>
        <v/>
      </c>
      <c r="AM196" s="953"/>
      <c r="AN196" s="953"/>
      <c r="AO196" s="954"/>
      <c r="AP196" s="958" t="str">
        <f>IF($AP$48="","",$AP$48)</f>
        <v/>
      </c>
      <c r="AQ196" s="959"/>
      <c r="AR196" s="962" t="str">
        <f>IF($AR$48="","",$AR$48)</f>
        <v/>
      </c>
      <c r="AS196" s="963"/>
      <c r="AT196" s="963"/>
      <c r="AU196" s="964"/>
      <c r="AV196" s="968" t="str">
        <f>IF($AV$48="","",$AV$48)</f>
        <v/>
      </c>
      <c r="AW196" s="969"/>
      <c r="AX196" s="969"/>
      <c r="AY196" s="969"/>
      <c r="AZ196" s="969"/>
      <c r="BA196" s="970"/>
      <c r="BB196" s="62"/>
      <c r="BC196" s="216"/>
      <c r="BD196" s="216"/>
      <c r="BE196" s="216"/>
      <c r="BF196" s="216"/>
      <c r="BG196" s="216"/>
      <c r="BH196" s="216"/>
      <c r="BI196" s="216"/>
      <c r="BJ196" s="216"/>
      <c r="BK196" s="216"/>
      <c r="BL196" s="216"/>
      <c r="BM196" s="216"/>
      <c r="BN196" s="216"/>
      <c r="BO196" s="216"/>
      <c r="BP196" s="216"/>
      <c r="BQ196" s="216"/>
      <c r="BR196" s="216"/>
      <c r="BS196" s="216"/>
      <c r="BT196" s="216"/>
      <c r="BU196" s="216"/>
      <c r="BV196" s="216"/>
      <c r="BW196" s="216"/>
      <c r="BX196" s="216"/>
      <c r="BY196" s="216"/>
      <c r="BZ196" s="216"/>
      <c r="CA196" s="216"/>
      <c r="CB196" s="216"/>
      <c r="CC196" s="216"/>
      <c r="CD196" s="216"/>
      <c r="CE196" s="216"/>
      <c r="CF196" s="216"/>
      <c r="CG196" s="216"/>
      <c r="CH196" s="216"/>
      <c r="CI196" s="216"/>
      <c r="CJ196" s="216"/>
      <c r="CK196" s="216"/>
      <c r="CL196" s="216"/>
      <c r="CM196" s="216"/>
      <c r="CN196" s="216"/>
      <c r="CO196" s="216"/>
      <c r="CP196" s="216"/>
      <c r="CQ196" s="216"/>
      <c r="CR196" s="216"/>
      <c r="CS196" s="216"/>
      <c r="CT196" s="216"/>
      <c r="CU196" s="216"/>
      <c r="CV196" s="216"/>
      <c r="CW196" s="216"/>
      <c r="CX196" s="216"/>
      <c r="CY196" s="216"/>
      <c r="CZ196" s="216"/>
      <c r="DA196" s="216"/>
      <c r="DB196" s="216"/>
      <c r="DC196" s="216"/>
      <c r="DD196" s="216"/>
      <c r="DE196" s="216"/>
      <c r="DF196" s="216"/>
      <c r="DG196" s="216"/>
      <c r="DH196" s="216"/>
      <c r="DI196" s="216"/>
      <c r="DJ196" s="216"/>
      <c r="DK196" s="216"/>
      <c r="DL196" s="216"/>
      <c r="DM196" s="216"/>
      <c r="DN196" s="216"/>
      <c r="DO196" s="216"/>
      <c r="DP196" s="216"/>
      <c r="DQ196" s="216"/>
      <c r="DR196" s="216"/>
      <c r="DS196" s="216"/>
      <c r="DT196" s="216"/>
      <c r="DU196" s="216"/>
      <c r="DV196" s="216"/>
    </row>
    <row r="197" spans="2:129" ht="11.45" customHeight="1" x14ac:dyDescent="0.4">
      <c r="B197" s="975"/>
      <c r="C197" s="977"/>
      <c r="D197" s="981"/>
      <c r="E197" s="982"/>
      <c r="F197" s="982"/>
      <c r="G197" s="982"/>
      <c r="H197" s="982"/>
      <c r="I197" s="982"/>
      <c r="J197" s="982"/>
      <c r="K197" s="982"/>
      <c r="L197" s="982"/>
      <c r="M197" s="982"/>
      <c r="N197" s="982"/>
      <c r="O197" s="982"/>
      <c r="P197" s="982"/>
      <c r="Q197" s="982"/>
      <c r="R197" s="983"/>
      <c r="S197" s="985"/>
      <c r="T197" s="989"/>
      <c r="U197" s="990"/>
      <c r="V197" s="990"/>
      <c r="W197" s="991"/>
      <c r="X197" s="994"/>
      <c r="Y197" s="995"/>
      <c r="Z197" s="1016"/>
      <c r="AA197" s="1017"/>
      <c r="AB197" s="1017"/>
      <c r="AC197" s="1018"/>
      <c r="AD197" s="1022"/>
      <c r="AE197" s="1023"/>
      <c r="AF197" s="1023"/>
      <c r="AG197" s="1023"/>
      <c r="AH197" s="1023"/>
      <c r="AI197" s="1024"/>
      <c r="AJ197" s="1011"/>
      <c r="AK197" s="1012"/>
      <c r="AL197" s="955"/>
      <c r="AM197" s="956"/>
      <c r="AN197" s="956"/>
      <c r="AO197" s="957"/>
      <c r="AP197" s="960"/>
      <c r="AQ197" s="961"/>
      <c r="AR197" s="965"/>
      <c r="AS197" s="966"/>
      <c r="AT197" s="966"/>
      <c r="AU197" s="967"/>
      <c r="AV197" s="971"/>
      <c r="AW197" s="972"/>
      <c r="AX197" s="972"/>
      <c r="AY197" s="972"/>
      <c r="AZ197" s="972"/>
      <c r="BA197" s="973"/>
      <c r="BB197" s="62"/>
      <c r="BC197" s="216"/>
      <c r="BD197" s="216"/>
      <c r="BE197" s="216"/>
      <c r="BF197" s="216"/>
      <c r="BG197" s="216"/>
      <c r="BH197" s="216"/>
      <c r="BI197" s="216"/>
      <c r="BJ197" s="216"/>
      <c r="BK197" s="216"/>
      <c r="BL197" s="216"/>
      <c r="BM197" s="216"/>
      <c r="BN197" s="216"/>
      <c r="BO197" s="216"/>
      <c r="BP197" s="216"/>
      <c r="BQ197" s="216"/>
      <c r="BR197" s="216"/>
      <c r="BS197" s="216"/>
      <c r="BT197" s="216"/>
      <c r="BU197" s="216"/>
      <c r="BV197" s="216"/>
      <c r="BW197" s="216"/>
      <c r="BX197" s="216"/>
      <c r="BY197" s="216"/>
      <c r="BZ197" s="216"/>
      <c r="CA197" s="216"/>
      <c r="CB197" s="216"/>
      <c r="CC197" s="216"/>
      <c r="CD197" s="216"/>
      <c r="CE197" s="216"/>
      <c r="CF197" s="216"/>
      <c r="CG197" s="216"/>
      <c r="CH197" s="216"/>
      <c r="CI197" s="216"/>
      <c r="CJ197" s="216"/>
      <c r="CK197" s="216"/>
      <c r="CL197" s="216"/>
      <c r="CM197" s="216"/>
      <c r="CN197" s="216"/>
      <c r="CO197" s="216"/>
      <c r="CP197" s="216"/>
      <c r="CQ197" s="216"/>
      <c r="CR197" s="216"/>
      <c r="CS197" s="216"/>
      <c r="CT197" s="216"/>
      <c r="CU197" s="216"/>
      <c r="CV197" s="216"/>
      <c r="CW197" s="216"/>
      <c r="CX197" s="216"/>
      <c r="CY197" s="216"/>
      <c r="CZ197" s="216"/>
      <c r="DA197" s="216"/>
      <c r="DB197" s="216"/>
      <c r="DC197" s="216"/>
      <c r="DD197" s="216"/>
      <c r="DE197" s="216"/>
      <c r="DF197" s="216"/>
      <c r="DG197" s="216"/>
      <c r="DH197" s="216"/>
      <c r="DI197" s="216"/>
      <c r="DJ197" s="216"/>
      <c r="DK197" s="216"/>
      <c r="DL197" s="216"/>
      <c r="DM197" s="216"/>
      <c r="DN197" s="216"/>
      <c r="DO197" s="216"/>
      <c r="DP197" s="216"/>
      <c r="DQ197" s="216"/>
      <c r="DR197" s="216"/>
      <c r="DS197" s="216"/>
      <c r="DT197" s="216"/>
      <c r="DU197" s="216"/>
      <c r="DV197" s="216"/>
    </row>
    <row r="198" spans="2:129" ht="11.45" customHeight="1" x14ac:dyDescent="0.4">
      <c r="B198" s="974" t="str">
        <f>IF($B$50="","",$B$50)</f>
        <v/>
      </c>
      <c r="C198" s="976" t="str">
        <f>IF($C$50="","",$C$50)</f>
        <v/>
      </c>
      <c r="D198" s="978" t="str">
        <f>IF($D$50="","",$D$50)</f>
        <v/>
      </c>
      <c r="E198" s="979"/>
      <c r="F198" s="979"/>
      <c r="G198" s="979"/>
      <c r="H198" s="979"/>
      <c r="I198" s="979"/>
      <c r="J198" s="979"/>
      <c r="K198" s="979"/>
      <c r="L198" s="979"/>
      <c r="M198" s="979"/>
      <c r="N198" s="979"/>
      <c r="O198" s="979"/>
      <c r="P198" s="979"/>
      <c r="Q198" s="979"/>
      <c r="R198" s="980"/>
      <c r="S198" s="984" t="str">
        <f>IF($S$50="","",$S$50)</f>
        <v>　</v>
      </c>
      <c r="T198" s="986" t="str">
        <f>IF($T$50="","",$T$50)</f>
        <v/>
      </c>
      <c r="U198" s="987"/>
      <c r="V198" s="987"/>
      <c r="W198" s="988"/>
      <c r="X198" s="992" t="str">
        <f>IF($X$50="","",$X$50)</f>
        <v/>
      </c>
      <c r="Y198" s="993"/>
      <c r="Z198" s="1013" t="str">
        <f>IF($Z$50="","",$Z$50)</f>
        <v/>
      </c>
      <c r="AA198" s="1014"/>
      <c r="AB198" s="1014"/>
      <c r="AC198" s="1015"/>
      <c r="AD198" s="1019" t="str">
        <f>IF($AD$50="","",$AD$50)</f>
        <v/>
      </c>
      <c r="AE198" s="1020"/>
      <c r="AF198" s="1020"/>
      <c r="AG198" s="1020"/>
      <c r="AH198" s="1020"/>
      <c r="AI198" s="1021"/>
      <c r="AJ198" s="1009" t="str">
        <f>IF($AJ$50="","",$AJ$50)</f>
        <v/>
      </c>
      <c r="AK198" s="1010"/>
      <c r="AL198" s="952" t="str">
        <f>IF($AL$50="","",$AL$50)</f>
        <v/>
      </c>
      <c r="AM198" s="953"/>
      <c r="AN198" s="953"/>
      <c r="AO198" s="954"/>
      <c r="AP198" s="958" t="str">
        <f>IF($AP$50="","",$AP$50)</f>
        <v/>
      </c>
      <c r="AQ198" s="959"/>
      <c r="AR198" s="962" t="str">
        <f>IF($AR$50="","",$AR$50)</f>
        <v/>
      </c>
      <c r="AS198" s="963"/>
      <c r="AT198" s="963"/>
      <c r="AU198" s="964"/>
      <c r="AV198" s="968" t="str">
        <f>IF($AV$50="","",$AV$50)</f>
        <v/>
      </c>
      <c r="AW198" s="969"/>
      <c r="AX198" s="969"/>
      <c r="AY198" s="969"/>
      <c r="AZ198" s="969"/>
      <c r="BA198" s="970"/>
      <c r="BB198" s="62"/>
      <c r="BC198" s="216"/>
      <c r="BD198" s="216"/>
      <c r="BE198" s="216"/>
      <c r="BF198" s="216"/>
      <c r="BG198" s="216"/>
      <c r="BH198" s="216"/>
      <c r="BI198" s="216"/>
      <c r="BJ198" s="216"/>
      <c r="BK198" s="216"/>
      <c r="BL198" s="216"/>
      <c r="BM198" s="216"/>
      <c r="BN198" s="216"/>
      <c r="BO198" s="216"/>
      <c r="BP198" s="216"/>
      <c r="BQ198" s="216"/>
      <c r="BR198" s="216"/>
      <c r="BS198" s="216"/>
      <c r="BT198" s="216"/>
      <c r="BU198" s="216"/>
      <c r="BV198" s="216"/>
      <c r="BW198" s="216"/>
      <c r="BX198" s="216"/>
      <c r="BY198" s="216"/>
      <c r="BZ198" s="216"/>
      <c r="CA198" s="216"/>
      <c r="CB198" s="216"/>
      <c r="CC198" s="216"/>
      <c r="CD198" s="216"/>
      <c r="CE198" s="216"/>
      <c r="CF198" s="216"/>
      <c r="CG198" s="216"/>
      <c r="CH198" s="216"/>
      <c r="CI198" s="216"/>
      <c r="CJ198" s="216"/>
      <c r="CK198" s="216"/>
      <c r="CL198" s="216"/>
      <c r="CM198" s="216"/>
      <c r="CN198" s="216"/>
      <c r="CO198" s="216"/>
      <c r="CP198" s="216"/>
      <c r="CQ198" s="216"/>
      <c r="CR198" s="216"/>
      <c r="CS198" s="216"/>
      <c r="CT198" s="216"/>
      <c r="CU198" s="216"/>
      <c r="CV198" s="216"/>
      <c r="CW198" s="216"/>
      <c r="CX198" s="216"/>
      <c r="CY198" s="216"/>
      <c r="CZ198" s="216"/>
      <c r="DA198" s="216"/>
      <c r="DB198" s="216"/>
      <c r="DC198" s="216"/>
      <c r="DD198" s="216"/>
      <c r="DE198" s="216"/>
      <c r="DF198" s="216"/>
      <c r="DG198" s="216"/>
      <c r="DH198" s="216"/>
      <c r="DI198" s="216"/>
      <c r="DJ198" s="216"/>
      <c r="DK198" s="216"/>
      <c r="DL198" s="216"/>
      <c r="DM198" s="216"/>
      <c r="DN198" s="216"/>
      <c r="DO198" s="216"/>
      <c r="DP198" s="216"/>
      <c r="DQ198" s="216"/>
      <c r="DR198" s="216"/>
      <c r="DS198" s="216"/>
      <c r="DT198" s="216"/>
      <c r="DU198" s="216"/>
      <c r="DV198" s="216"/>
    </row>
    <row r="199" spans="2:129" ht="11.45" customHeight="1" x14ac:dyDescent="0.4">
      <c r="B199" s="975"/>
      <c r="C199" s="977"/>
      <c r="D199" s="981"/>
      <c r="E199" s="982"/>
      <c r="F199" s="982"/>
      <c r="G199" s="982"/>
      <c r="H199" s="982"/>
      <c r="I199" s="982"/>
      <c r="J199" s="982"/>
      <c r="K199" s="982"/>
      <c r="L199" s="982"/>
      <c r="M199" s="982"/>
      <c r="N199" s="982"/>
      <c r="O199" s="982"/>
      <c r="P199" s="982"/>
      <c r="Q199" s="982"/>
      <c r="R199" s="983"/>
      <c r="S199" s="985"/>
      <c r="T199" s="989"/>
      <c r="U199" s="990"/>
      <c r="V199" s="990"/>
      <c r="W199" s="991"/>
      <c r="X199" s="994"/>
      <c r="Y199" s="995"/>
      <c r="Z199" s="1016"/>
      <c r="AA199" s="1017"/>
      <c r="AB199" s="1017"/>
      <c r="AC199" s="1018"/>
      <c r="AD199" s="1022"/>
      <c r="AE199" s="1023"/>
      <c r="AF199" s="1023"/>
      <c r="AG199" s="1023"/>
      <c r="AH199" s="1023"/>
      <c r="AI199" s="1024"/>
      <c r="AJ199" s="1011"/>
      <c r="AK199" s="1012"/>
      <c r="AL199" s="955"/>
      <c r="AM199" s="956"/>
      <c r="AN199" s="956"/>
      <c r="AO199" s="957"/>
      <c r="AP199" s="960"/>
      <c r="AQ199" s="961"/>
      <c r="AR199" s="965"/>
      <c r="AS199" s="966"/>
      <c r="AT199" s="966"/>
      <c r="AU199" s="967"/>
      <c r="AV199" s="971"/>
      <c r="AW199" s="972"/>
      <c r="AX199" s="972"/>
      <c r="AY199" s="972"/>
      <c r="AZ199" s="972"/>
      <c r="BA199" s="973"/>
      <c r="BB199" s="62"/>
      <c r="BC199" s="216"/>
      <c r="BD199" s="216"/>
      <c r="BE199" s="216"/>
      <c r="BF199" s="216"/>
      <c r="BG199" s="216"/>
      <c r="BH199" s="216"/>
      <c r="BI199" s="216"/>
      <c r="BJ199" s="216"/>
      <c r="BK199" s="216"/>
      <c r="BL199" s="216"/>
      <c r="BM199" s="216"/>
      <c r="BN199" s="216"/>
      <c r="BO199" s="216"/>
      <c r="BP199" s="216"/>
      <c r="BQ199" s="216"/>
      <c r="BR199" s="216"/>
      <c r="BS199" s="216"/>
      <c r="BT199" s="216"/>
      <c r="BU199" s="216"/>
      <c r="BV199" s="216"/>
      <c r="BW199" s="216"/>
      <c r="BX199" s="216"/>
      <c r="BY199" s="216"/>
      <c r="BZ199" s="216"/>
      <c r="CA199" s="216"/>
      <c r="CB199" s="216"/>
      <c r="CC199" s="216"/>
      <c r="CD199" s="216"/>
      <c r="CE199" s="216"/>
      <c r="CF199" s="216"/>
      <c r="CG199" s="216"/>
      <c r="CH199" s="216"/>
      <c r="CI199" s="216"/>
      <c r="CJ199" s="216"/>
      <c r="CK199" s="216"/>
      <c r="CL199" s="216"/>
      <c r="CM199" s="216"/>
      <c r="CN199" s="216"/>
      <c r="CO199" s="216"/>
      <c r="CP199" s="216"/>
      <c r="CQ199" s="216"/>
      <c r="CR199" s="216"/>
      <c r="CS199" s="216"/>
      <c r="CT199" s="216"/>
      <c r="CU199" s="216"/>
      <c r="CV199" s="216"/>
      <c r="CW199" s="216"/>
      <c r="CX199" s="216"/>
      <c r="CY199" s="216"/>
      <c r="CZ199" s="216"/>
      <c r="DA199" s="216"/>
      <c r="DB199" s="216"/>
      <c r="DC199" s="216"/>
      <c r="DD199" s="216"/>
      <c r="DE199" s="216"/>
      <c r="DF199" s="216"/>
      <c r="DG199" s="216"/>
      <c r="DH199" s="216"/>
      <c r="DI199" s="216"/>
      <c r="DJ199" s="216"/>
      <c r="DK199" s="216"/>
      <c r="DL199" s="216"/>
      <c r="DM199" s="216"/>
      <c r="DN199" s="216"/>
      <c r="DO199" s="216"/>
      <c r="DP199" s="216"/>
      <c r="DQ199" s="216"/>
      <c r="DR199" s="216"/>
      <c r="DS199" s="216"/>
      <c r="DT199" s="216"/>
      <c r="DU199" s="216"/>
      <c r="DV199" s="216"/>
    </row>
    <row r="200" spans="2:129" ht="11.45" customHeight="1" x14ac:dyDescent="0.4">
      <c r="B200" s="974" t="str">
        <f>IF($B$52="","",$B$52)</f>
        <v/>
      </c>
      <c r="C200" s="976" t="str">
        <f>IF($C$52="","",$C$52)</f>
        <v/>
      </c>
      <c r="D200" s="978" t="str">
        <f>IF($D$52="","",$D$52)</f>
        <v/>
      </c>
      <c r="E200" s="979"/>
      <c r="F200" s="979"/>
      <c r="G200" s="979"/>
      <c r="H200" s="979"/>
      <c r="I200" s="979"/>
      <c r="J200" s="979"/>
      <c r="K200" s="979"/>
      <c r="L200" s="979"/>
      <c r="M200" s="979"/>
      <c r="N200" s="979"/>
      <c r="O200" s="979"/>
      <c r="P200" s="979"/>
      <c r="Q200" s="979"/>
      <c r="R200" s="980"/>
      <c r="S200" s="984" t="str">
        <f>IF($S$52="","",$S$52)</f>
        <v>　</v>
      </c>
      <c r="T200" s="986" t="str">
        <f>IF($T$52="","",$T$52)</f>
        <v/>
      </c>
      <c r="U200" s="987"/>
      <c r="V200" s="987"/>
      <c r="W200" s="988"/>
      <c r="X200" s="992" t="str">
        <f>IF($X$52="","",$X$52)</f>
        <v/>
      </c>
      <c r="Y200" s="993"/>
      <c r="Z200" s="1013" t="str">
        <f>IF($Z$52="","",$Z$52)</f>
        <v/>
      </c>
      <c r="AA200" s="1014"/>
      <c r="AB200" s="1014"/>
      <c r="AC200" s="1015"/>
      <c r="AD200" s="1019" t="str">
        <f>IF($AD$52="","",$AD$52)</f>
        <v/>
      </c>
      <c r="AE200" s="1020"/>
      <c r="AF200" s="1020"/>
      <c r="AG200" s="1020"/>
      <c r="AH200" s="1020"/>
      <c r="AI200" s="1021"/>
      <c r="AJ200" s="1009" t="str">
        <f>IF($AJ$52="","",$AJ$52)</f>
        <v/>
      </c>
      <c r="AK200" s="1010"/>
      <c r="AL200" s="952" t="str">
        <f>IF($AL$52="","",$AL$52)</f>
        <v/>
      </c>
      <c r="AM200" s="953"/>
      <c r="AN200" s="953"/>
      <c r="AO200" s="954"/>
      <c r="AP200" s="958" t="str">
        <f>IF($AP$52="","",$AP$52)</f>
        <v/>
      </c>
      <c r="AQ200" s="959"/>
      <c r="AR200" s="962" t="str">
        <f>IF($AR$52="","",$AR$52)</f>
        <v/>
      </c>
      <c r="AS200" s="963"/>
      <c r="AT200" s="963"/>
      <c r="AU200" s="964"/>
      <c r="AV200" s="968" t="str">
        <f>IF($AV$52="","",$AV$52)</f>
        <v/>
      </c>
      <c r="AW200" s="969"/>
      <c r="AX200" s="969"/>
      <c r="AY200" s="969"/>
      <c r="AZ200" s="969"/>
      <c r="BA200" s="970"/>
      <c r="BB200" s="62"/>
      <c r="BC200" s="216"/>
      <c r="BD200" s="216"/>
      <c r="BE200" s="216"/>
      <c r="BF200" s="216"/>
      <c r="BG200" s="216"/>
      <c r="BH200" s="216"/>
      <c r="BI200" s="216"/>
      <c r="BJ200" s="216"/>
      <c r="BK200" s="216"/>
      <c r="BL200" s="216"/>
      <c r="BM200" s="216"/>
      <c r="BN200" s="216"/>
      <c r="BO200" s="216"/>
      <c r="BP200" s="216"/>
      <c r="BQ200" s="216"/>
      <c r="BR200" s="216"/>
      <c r="BS200" s="216"/>
      <c r="BT200" s="216"/>
      <c r="BU200" s="216"/>
      <c r="BV200" s="216"/>
      <c r="BW200" s="216"/>
      <c r="BX200" s="216"/>
      <c r="BY200" s="216"/>
      <c r="BZ200" s="216"/>
      <c r="CA200" s="216"/>
      <c r="CB200" s="216"/>
      <c r="CC200" s="216"/>
      <c r="CD200" s="216"/>
      <c r="CE200" s="216"/>
      <c r="CF200" s="216"/>
      <c r="CG200" s="216"/>
      <c r="CH200" s="216"/>
      <c r="CI200" s="216"/>
      <c r="CJ200" s="216"/>
      <c r="CK200" s="216"/>
      <c r="CL200" s="216"/>
      <c r="CM200" s="216"/>
      <c r="CN200" s="216"/>
      <c r="CO200" s="216"/>
      <c r="CP200" s="216"/>
      <c r="CQ200" s="216"/>
      <c r="CR200" s="216"/>
      <c r="CS200" s="216"/>
      <c r="CT200" s="216"/>
      <c r="CU200" s="216"/>
      <c r="CV200" s="216"/>
      <c r="CW200" s="216"/>
      <c r="CX200" s="216"/>
      <c r="CY200" s="216"/>
      <c r="CZ200" s="216"/>
      <c r="DA200" s="216"/>
      <c r="DB200" s="216"/>
      <c r="DC200" s="216"/>
      <c r="DD200" s="216"/>
      <c r="DE200" s="216"/>
      <c r="DF200" s="216"/>
      <c r="DG200" s="216"/>
      <c r="DH200" s="216"/>
      <c r="DI200" s="216"/>
      <c r="DJ200" s="216"/>
      <c r="DK200" s="216"/>
      <c r="DL200" s="216"/>
      <c r="DM200" s="216"/>
      <c r="DN200" s="216"/>
      <c r="DO200" s="216"/>
      <c r="DP200" s="216"/>
      <c r="DQ200" s="216"/>
      <c r="DR200" s="216"/>
      <c r="DS200" s="216"/>
      <c r="DT200" s="216"/>
      <c r="DU200" s="216"/>
      <c r="DV200" s="216"/>
    </row>
    <row r="201" spans="2:129" ht="11.45" customHeight="1" x14ac:dyDescent="0.4">
      <c r="B201" s="975"/>
      <c r="C201" s="977"/>
      <c r="D201" s="981"/>
      <c r="E201" s="982"/>
      <c r="F201" s="982"/>
      <c r="G201" s="982"/>
      <c r="H201" s="982"/>
      <c r="I201" s="982"/>
      <c r="J201" s="982"/>
      <c r="K201" s="982"/>
      <c r="L201" s="982"/>
      <c r="M201" s="982"/>
      <c r="N201" s="982"/>
      <c r="O201" s="982"/>
      <c r="P201" s="982"/>
      <c r="Q201" s="982"/>
      <c r="R201" s="983"/>
      <c r="S201" s="985"/>
      <c r="T201" s="989"/>
      <c r="U201" s="990"/>
      <c r="V201" s="990"/>
      <c r="W201" s="991"/>
      <c r="X201" s="994"/>
      <c r="Y201" s="995"/>
      <c r="Z201" s="1016"/>
      <c r="AA201" s="1017"/>
      <c r="AB201" s="1017"/>
      <c r="AC201" s="1018"/>
      <c r="AD201" s="1022"/>
      <c r="AE201" s="1023"/>
      <c r="AF201" s="1023"/>
      <c r="AG201" s="1023"/>
      <c r="AH201" s="1023"/>
      <c r="AI201" s="1024"/>
      <c r="AJ201" s="1011"/>
      <c r="AK201" s="1012"/>
      <c r="AL201" s="955"/>
      <c r="AM201" s="956"/>
      <c r="AN201" s="956"/>
      <c r="AO201" s="957"/>
      <c r="AP201" s="960"/>
      <c r="AQ201" s="961"/>
      <c r="AR201" s="965"/>
      <c r="AS201" s="966"/>
      <c r="AT201" s="966"/>
      <c r="AU201" s="967"/>
      <c r="AV201" s="971"/>
      <c r="AW201" s="972"/>
      <c r="AX201" s="972"/>
      <c r="AY201" s="972"/>
      <c r="AZ201" s="972"/>
      <c r="BA201" s="973"/>
      <c r="BB201" s="62"/>
      <c r="BC201" s="216"/>
      <c r="BD201" s="216"/>
      <c r="BE201" s="216"/>
      <c r="BF201" s="216"/>
      <c r="BG201" s="216"/>
      <c r="BH201" s="216"/>
      <c r="BI201" s="216"/>
      <c r="BJ201" s="216"/>
      <c r="BK201" s="216"/>
      <c r="BL201" s="216"/>
      <c r="BM201" s="216"/>
      <c r="BN201" s="216"/>
      <c r="BO201" s="216"/>
      <c r="BP201" s="216"/>
      <c r="BQ201" s="216"/>
      <c r="BR201" s="216"/>
      <c r="BS201" s="216"/>
      <c r="BT201" s="216"/>
      <c r="BU201" s="216"/>
      <c r="BV201" s="216"/>
      <c r="BW201" s="216"/>
      <c r="BX201" s="216"/>
      <c r="BY201" s="216"/>
      <c r="BZ201" s="216"/>
      <c r="CA201" s="216"/>
      <c r="CB201" s="216"/>
      <c r="CC201" s="216"/>
      <c r="CD201" s="216"/>
      <c r="CE201" s="216"/>
      <c r="CF201" s="216"/>
      <c r="CG201" s="216"/>
      <c r="CH201" s="216"/>
      <c r="CI201" s="216"/>
      <c r="CJ201" s="216"/>
      <c r="CK201" s="216"/>
      <c r="CL201" s="216"/>
      <c r="CM201" s="216"/>
      <c r="CN201" s="216"/>
      <c r="CO201" s="216"/>
      <c r="CP201" s="216"/>
      <c r="CQ201" s="216"/>
      <c r="CR201" s="216"/>
      <c r="CS201" s="216"/>
      <c r="CT201" s="216"/>
      <c r="CU201" s="216"/>
      <c r="CV201" s="216"/>
      <c r="CW201" s="216"/>
      <c r="CX201" s="216"/>
      <c r="CY201" s="216"/>
      <c r="CZ201" s="216"/>
      <c r="DA201" s="216"/>
      <c r="DB201" s="216"/>
      <c r="DC201" s="216"/>
      <c r="DD201" s="216"/>
      <c r="DE201" s="216"/>
      <c r="DF201" s="216"/>
      <c r="DG201" s="216"/>
      <c r="DH201" s="216"/>
      <c r="DI201" s="216"/>
      <c r="DJ201" s="216"/>
      <c r="DK201" s="216"/>
      <c r="DL201" s="216"/>
      <c r="DM201" s="216"/>
      <c r="DN201" s="216"/>
      <c r="DO201" s="216"/>
      <c r="DP201" s="216"/>
      <c r="DQ201" s="216"/>
      <c r="DR201" s="216"/>
      <c r="DS201" s="216"/>
      <c r="DT201" s="216"/>
      <c r="DU201" s="216"/>
      <c r="DV201" s="216"/>
    </row>
    <row r="202" spans="2:129" ht="11.45" customHeight="1" x14ac:dyDescent="0.4">
      <c r="B202" s="974" t="str">
        <f>IF($B$54="","",$B$54)</f>
        <v/>
      </c>
      <c r="C202" s="976" t="str">
        <f>IF($C$54="","",$C$54)</f>
        <v/>
      </c>
      <c r="D202" s="978" t="str">
        <f>IF($D$54="","",$D$54)</f>
        <v/>
      </c>
      <c r="E202" s="979"/>
      <c r="F202" s="979"/>
      <c r="G202" s="979"/>
      <c r="H202" s="979"/>
      <c r="I202" s="979"/>
      <c r="J202" s="979"/>
      <c r="K202" s="979"/>
      <c r="L202" s="979"/>
      <c r="M202" s="979"/>
      <c r="N202" s="979"/>
      <c r="O202" s="979"/>
      <c r="P202" s="979"/>
      <c r="Q202" s="979"/>
      <c r="R202" s="980"/>
      <c r="S202" s="984" t="str">
        <f>IF($S$54="","",$S$54)</f>
        <v>　</v>
      </c>
      <c r="T202" s="986" t="str">
        <f>IF($T$54="","",$T$54)</f>
        <v/>
      </c>
      <c r="U202" s="987"/>
      <c r="V202" s="987"/>
      <c r="W202" s="988"/>
      <c r="X202" s="992" t="str">
        <f>IF($X$54="","",$X$54)</f>
        <v/>
      </c>
      <c r="Y202" s="993"/>
      <c r="Z202" s="1013" t="str">
        <f>IF($Z$54="","",$Z$54)</f>
        <v/>
      </c>
      <c r="AA202" s="1014"/>
      <c r="AB202" s="1014"/>
      <c r="AC202" s="1015"/>
      <c r="AD202" s="1019" t="str">
        <f>IF($AD$54="","",$AD$54)</f>
        <v/>
      </c>
      <c r="AE202" s="1020"/>
      <c r="AF202" s="1020"/>
      <c r="AG202" s="1020"/>
      <c r="AH202" s="1020"/>
      <c r="AI202" s="1021"/>
      <c r="AJ202" s="1009" t="str">
        <f>IF($AJ$54="","",$AJ$54)</f>
        <v/>
      </c>
      <c r="AK202" s="1010"/>
      <c r="AL202" s="952" t="str">
        <f>IF($AL$54="","",$AL$54)</f>
        <v/>
      </c>
      <c r="AM202" s="953"/>
      <c r="AN202" s="953"/>
      <c r="AO202" s="954"/>
      <c r="AP202" s="958" t="str">
        <f>IF($AP$54="","",$AP$54)</f>
        <v/>
      </c>
      <c r="AQ202" s="959"/>
      <c r="AR202" s="962" t="str">
        <f>IF($AR$54="","",$AR$54)</f>
        <v/>
      </c>
      <c r="AS202" s="963"/>
      <c r="AT202" s="963"/>
      <c r="AU202" s="964"/>
      <c r="AV202" s="968" t="str">
        <f>IF($AV$54="","",$AV$54)</f>
        <v/>
      </c>
      <c r="AW202" s="969"/>
      <c r="AX202" s="969"/>
      <c r="AY202" s="969"/>
      <c r="AZ202" s="969"/>
      <c r="BA202" s="970"/>
      <c r="BB202" s="62"/>
      <c r="BC202" s="216"/>
      <c r="BD202" s="216"/>
      <c r="BE202" s="216"/>
      <c r="BF202" s="216"/>
      <c r="BG202" s="216"/>
      <c r="BH202" s="216"/>
      <c r="BI202" s="216"/>
      <c r="BJ202" s="216"/>
      <c r="BK202" s="216"/>
      <c r="BL202" s="216"/>
      <c r="BM202" s="216"/>
      <c r="BN202" s="216"/>
      <c r="BO202" s="216"/>
      <c r="BP202" s="216"/>
      <c r="BQ202" s="216"/>
      <c r="BR202" s="216"/>
      <c r="BS202" s="216"/>
      <c r="BT202" s="216"/>
      <c r="BU202" s="216"/>
      <c r="BV202" s="216"/>
      <c r="BW202" s="216"/>
      <c r="BX202" s="216"/>
      <c r="BY202" s="216"/>
      <c r="BZ202" s="216"/>
      <c r="CA202" s="216"/>
      <c r="CB202" s="216"/>
      <c r="CC202" s="216"/>
      <c r="CD202" s="216"/>
      <c r="CE202" s="216"/>
      <c r="CF202" s="216"/>
      <c r="CG202" s="216"/>
      <c r="CH202" s="216"/>
      <c r="CI202" s="216"/>
      <c r="CJ202" s="216"/>
      <c r="CK202" s="216"/>
      <c r="CL202" s="216"/>
      <c r="CM202" s="216"/>
      <c r="CN202" s="216"/>
      <c r="CO202" s="216"/>
      <c r="CP202" s="216"/>
      <c r="CQ202" s="216"/>
      <c r="CR202" s="216"/>
      <c r="CS202" s="216"/>
      <c r="CT202" s="216"/>
      <c r="CU202" s="216"/>
      <c r="CV202" s="216"/>
      <c r="CW202" s="216"/>
      <c r="CX202" s="216"/>
      <c r="CY202" s="216"/>
      <c r="CZ202" s="216"/>
      <c r="DA202" s="216"/>
      <c r="DB202" s="216"/>
      <c r="DC202" s="216"/>
      <c r="DD202" s="216"/>
      <c r="DE202" s="216"/>
      <c r="DF202" s="216"/>
      <c r="DG202" s="216"/>
      <c r="DH202" s="216"/>
      <c r="DI202" s="216"/>
      <c r="DJ202" s="216"/>
      <c r="DK202" s="216"/>
      <c r="DL202" s="216"/>
      <c r="DM202" s="216"/>
      <c r="DN202" s="216"/>
      <c r="DO202" s="216"/>
      <c r="DP202" s="216"/>
      <c r="DQ202" s="216"/>
      <c r="DR202" s="216"/>
      <c r="DS202" s="216"/>
      <c r="DT202" s="216"/>
      <c r="DU202" s="216"/>
      <c r="DV202" s="216"/>
    </row>
    <row r="203" spans="2:129" ht="11.45" customHeight="1" x14ac:dyDescent="0.4">
      <c r="B203" s="975"/>
      <c r="C203" s="977"/>
      <c r="D203" s="981"/>
      <c r="E203" s="982"/>
      <c r="F203" s="982"/>
      <c r="G203" s="982"/>
      <c r="H203" s="982"/>
      <c r="I203" s="982"/>
      <c r="J203" s="982"/>
      <c r="K203" s="982"/>
      <c r="L203" s="982"/>
      <c r="M203" s="982"/>
      <c r="N203" s="982"/>
      <c r="O203" s="982"/>
      <c r="P203" s="982"/>
      <c r="Q203" s="982"/>
      <c r="R203" s="983"/>
      <c r="S203" s="985"/>
      <c r="T203" s="989"/>
      <c r="U203" s="990"/>
      <c r="V203" s="990"/>
      <c r="W203" s="991"/>
      <c r="X203" s="994"/>
      <c r="Y203" s="995"/>
      <c r="Z203" s="1016"/>
      <c r="AA203" s="1017"/>
      <c r="AB203" s="1017"/>
      <c r="AC203" s="1018"/>
      <c r="AD203" s="1022"/>
      <c r="AE203" s="1023"/>
      <c r="AF203" s="1023"/>
      <c r="AG203" s="1023"/>
      <c r="AH203" s="1023"/>
      <c r="AI203" s="1024"/>
      <c r="AJ203" s="1011"/>
      <c r="AK203" s="1012"/>
      <c r="AL203" s="955"/>
      <c r="AM203" s="956"/>
      <c r="AN203" s="956"/>
      <c r="AO203" s="957"/>
      <c r="AP203" s="960"/>
      <c r="AQ203" s="961"/>
      <c r="AR203" s="965"/>
      <c r="AS203" s="966"/>
      <c r="AT203" s="966"/>
      <c r="AU203" s="967"/>
      <c r="AV203" s="971"/>
      <c r="AW203" s="972"/>
      <c r="AX203" s="972"/>
      <c r="AY203" s="972"/>
      <c r="AZ203" s="972"/>
      <c r="BA203" s="973"/>
      <c r="BB203" s="62"/>
      <c r="BC203" s="216"/>
      <c r="BD203" s="216"/>
      <c r="BE203" s="216"/>
      <c r="BF203" s="216"/>
      <c r="BG203" s="216"/>
      <c r="BH203" s="216"/>
      <c r="BI203" s="216"/>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c r="DF203" s="216"/>
      <c r="DG203" s="216"/>
      <c r="DH203" s="216"/>
      <c r="DI203" s="216"/>
      <c r="DJ203" s="216"/>
      <c r="DK203" s="216"/>
      <c r="DL203" s="216"/>
      <c r="DM203" s="216"/>
      <c r="DN203" s="216"/>
      <c r="DO203" s="216"/>
      <c r="DP203" s="216"/>
      <c r="DQ203" s="216"/>
      <c r="DR203" s="216"/>
      <c r="DS203" s="216"/>
      <c r="DT203" s="216"/>
      <c r="DU203" s="216"/>
      <c r="DV203" s="216"/>
    </row>
    <row r="204" spans="2:129" ht="11.45" customHeight="1" x14ac:dyDescent="0.4">
      <c r="B204" s="974" t="str">
        <f>IF($B$56="","",$B$56)</f>
        <v/>
      </c>
      <c r="C204" s="976" t="str">
        <f>IF($C$56="","",$C$56)</f>
        <v/>
      </c>
      <c r="D204" s="978" t="str">
        <f>IF($D$56="","",$D$56)</f>
        <v/>
      </c>
      <c r="E204" s="979"/>
      <c r="F204" s="979"/>
      <c r="G204" s="979"/>
      <c r="H204" s="979"/>
      <c r="I204" s="979"/>
      <c r="J204" s="979"/>
      <c r="K204" s="979"/>
      <c r="L204" s="979"/>
      <c r="M204" s="979"/>
      <c r="N204" s="979"/>
      <c r="O204" s="979"/>
      <c r="P204" s="979"/>
      <c r="Q204" s="979"/>
      <c r="R204" s="980"/>
      <c r="S204" s="984" t="str">
        <f>IF($S$56="","",$S$56)</f>
        <v>　</v>
      </c>
      <c r="T204" s="986" t="str">
        <f>IF($T$56="","",$T$56)</f>
        <v/>
      </c>
      <c r="U204" s="987"/>
      <c r="V204" s="987"/>
      <c r="W204" s="988"/>
      <c r="X204" s="992" t="str">
        <f>IF($X$56="","",$X$56)</f>
        <v/>
      </c>
      <c r="Y204" s="993"/>
      <c r="Z204" s="1013" t="str">
        <f>IF($Z$56="","",$Z$56)</f>
        <v/>
      </c>
      <c r="AA204" s="1014"/>
      <c r="AB204" s="1014"/>
      <c r="AC204" s="1015"/>
      <c r="AD204" s="1019" t="str">
        <f>IF($AD$56="","",$AD$56)</f>
        <v/>
      </c>
      <c r="AE204" s="1020"/>
      <c r="AF204" s="1020"/>
      <c r="AG204" s="1020"/>
      <c r="AH204" s="1020"/>
      <c r="AI204" s="1021"/>
      <c r="AJ204" s="1009" t="str">
        <f>IF($AJ$56="","",$AJ$56)</f>
        <v/>
      </c>
      <c r="AK204" s="1010"/>
      <c r="AL204" s="952" t="str">
        <f>IF($AL$56="","",$AL$56)</f>
        <v/>
      </c>
      <c r="AM204" s="953"/>
      <c r="AN204" s="953"/>
      <c r="AO204" s="954"/>
      <c r="AP204" s="958" t="str">
        <f>IF($AP$56="","",$AP$56)</f>
        <v/>
      </c>
      <c r="AQ204" s="959"/>
      <c r="AR204" s="962" t="str">
        <f>IF($AR$56="","",$AR$56)</f>
        <v/>
      </c>
      <c r="AS204" s="963"/>
      <c r="AT204" s="963"/>
      <c r="AU204" s="964"/>
      <c r="AV204" s="968" t="str">
        <f>IF($AV$56="","",$AV$56)</f>
        <v/>
      </c>
      <c r="AW204" s="969"/>
      <c r="AX204" s="969"/>
      <c r="AY204" s="969"/>
      <c r="AZ204" s="969"/>
      <c r="BA204" s="970"/>
      <c r="BB204" s="62"/>
      <c r="BC204" s="216"/>
      <c r="BD204" s="216"/>
      <c r="BE204" s="216"/>
      <c r="BF204" s="216"/>
      <c r="BG204" s="216"/>
      <c r="BH204" s="216"/>
      <c r="BI204" s="216"/>
      <c r="BJ204" s="216"/>
      <c r="BK204" s="216"/>
      <c r="BL204" s="216"/>
      <c r="BM204" s="216"/>
      <c r="BN204" s="216"/>
      <c r="BO204" s="216"/>
      <c r="BP204" s="216"/>
      <c r="BQ204" s="216"/>
      <c r="BR204" s="216"/>
      <c r="BS204" s="216"/>
      <c r="BT204" s="216"/>
      <c r="BU204" s="216"/>
      <c r="BV204" s="216"/>
      <c r="BW204" s="216"/>
      <c r="BX204" s="216"/>
      <c r="BY204" s="216"/>
      <c r="BZ204" s="216"/>
      <c r="CA204" s="216"/>
      <c r="CB204" s="216"/>
      <c r="CC204" s="216"/>
      <c r="CD204" s="216"/>
      <c r="CE204" s="216"/>
      <c r="CF204" s="216"/>
      <c r="CG204" s="216"/>
      <c r="CH204" s="216"/>
      <c r="CI204" s="216"/>
      <c r="CJ204" s="216"/>
      <c r="CK204" s="216"/>
      <c r="CL204" s="216"/>
      <c r="CM204" s="216"/>
      <c r="CN204" s="216"/>
      <c r="CO204" s="216"/>
      <c r="CP204" s="216"/>
      <c r="CQ204" s="216"/>
      <c r="CR204" s="216"/>
      <c r="CS204" s="216"/>
      <c r="CT204" s="216"/>
      <c r="CU204" s="216"/>
      <c r="CV204" s="216"/>
      <c r="CW204" s="216"/>
      <c r="CX204" s="216"/>
      <c r="CY204" s="216"/>
      <c r="CZ204" s="216"/>
      <c r="DA204" s="216"/>
      <c r="DB204" s="216"/>
      <c r="DC204" s="216"/>
      <c r="DD204" s="216"/>
      <c r="DE204" s="216"/>
      <c r="DF204" s="216"/>
      <c r="DG204" s="216"/>
      <c r="DH204" s="216"/>
      <c r="DI204" s="216"/>
      <c r="DJ204" s="216"/>
      <c r="DK204" s="216"/>
      <c r="DL204" s="216"/>
      <c r="DM204" s="216"/>
      <c r="DN204" s="216"/>
      <c r="DO204" s="216"/>
      <c r="DP204" s="216"/>
      <c r="DQ204" s="216"/>
      <c r="DR204" s="216"/>
      <c r="DS204" s="216"/>
      <c r="DT204" s="216"/>
      <c r="DU204" s="216"/>
      <c r="DV204" s="216"/>
    </row>
    <row r="205" spans="2:129" ht="11.45" customHeight="1" x14ac:dyDescent="0.4">
      <c r="B205" s="975"/>
      <c r="C205" s="977"/>
      <c r="D205" s="981"/>
      <c r="E205" s="982"/>
      <c r="F205" s="982"/>
      <c r="G205" s="982"/>
      <c r="H205" s="982"/>
      <c r="I205" s="982"/>
      <c r="J205" s="982"/>
      <c r="K205" s="982"/>
      <c r="L205" s="982"/>
      <c r="M205" s="982"/>
      <c r="N205" s="982"/>
      <c r="O205" s="982"/>
      <c r="P205" s="982"/>
      <c r="Q205" s="982"/>
      <c r="R205" s="983"/>
      <c r="S205" s="985"/>
      <c r="T205" s="989"/>
      <c r="U205" s="990"/>
      <c r="V205" s="990"/>
      <c r="W205" s="991"/>
      <c r="X205" s="994"/>
      <c r="Y205" s="995"/>
      <c r="Z205" s="1016"/>
      <c r="AA205" s="1017"/>
      <c r="AB205" s="1017"/>
      <c r="AC205" s="1018"/>
      <c r="AD205" s="1022"/>
      <c r="AE205" s="1023"/>
      <c r="AF205" s="1023"/>
      <c r="AG205" s="1023"/>
      <c r="AH205" s="1023"/>
      <c r="AI205" s="1024"/>
      <c r="AJ205" s="1011"/>
      <c r="AK205" s="1012"/>
      <c r="AL205" s="955"/>
      <c r="AM205" s="956"/>
      <c r="AN205" s="956"/>
      <c r="AO205" s="957"/>
      <c r="AP205" s="960"/>
      <c r="AQ205" s="961"/>
      <c r="AR205" s="965"/>
      <c r="AS205" s="966"/>
      <c r="AT205" s="966"/>
      <c r="AU205" s="967"/>
      <c r="AV205" s="971"/>
      <c r="AW205" s="972"/>
      <c r="AX205" s="972"/>
      <c r="AY205" s="972"/>
      <c r="AZ205" s="972"/>
      <c r="BA205" s="973"/>
      <c r="BB205" s="62"/>
      <c r="BC205" s="216"/>
      <c r="BD205" s="216"/>
      <c r="BE205" s="216"/>
      <c r="BF205" s="216"/>
      <c r="BG205" s="216"/>
      <c r="BH205" s="216"/>
      <c r="BI205" s="216"/>
      <c r="BJ205" s="216"/>
      <c r="BK205" s="216"/>
      <c r="BL205" s="216"/>
      <c r="BM205" s="216"/>
      <c r="BN205" s="216"/>
      <c r="BO205" s="216"/>
      <c r="BP205" s="216"/>
      <c r="BQ205" s="216"/>
      <c r="BR205" s="216"/>
      <c r="BS205" s="216"/>
      <c r="BT205" s="216"/>
      <c r="BU205" s="216"/>
      <c r="BV205" s="216"/>
      <c r="BW205" s="216"/>
      <c r="BX205" s="216"/>
      <c r="BY205" s="216"/>
      <c r="BZ205" s="216"/>
      <c r="CA205" s="216"/>
      <c r="CB205" s="216"/>
      <c r="CC205" s="216"/>
      <c r="CD205" s="216"/>
      <c r="CE205" s="216"/>
      <c r="CF205" s="216"/>
      <c r="CG205" s="216"/>
      <c r="CH205" s="216"/>
      <c r="CI205" s="216"/>
      <c r="CJ205" s="216"/>
      <c r="CK205" s="216"/>
      <c r="CL205" s="216"/>
      <c r="CM205" s="216"/>
      <c r="CN205" s="216"/>
      <c r="CO205" s="216"/>
      <c r="CP205" s="216"/>
      <c r="CQ205" s="216"/>
      <c r="CR205" s="216"/>
      <c r="CS205" s="216"/>
      <c r="CT205" s="216"/>
      <c r="CU205" s="216"/>
      <c r="CV205" s="216"/>
      <c r="CW205" s="216"/>
      <c r="CX205" s="216"/>
      <c r="CY205" s="216"/>
      <c r="CZ205" s="216"/>
      <c r="DA205" s="216"/>
      <c r="DB205" s="216"/>
      <c r="DC205" s="216"/>
      <c r="DD205" s="216"/>
      <c r="DE205" s="216"/>
      <c r="DF205" s="216"/>
      <c r="DG205" s="216"/>
      <c r="DH205" s="216"/>
      <c r="DI205" s="216"/>
      <c r="DJ205" s="216"/>
      <c r="DK205" s="216"/>
      <c r="DL205" s="216"/>
      <c r="DM205" s="216"/>
      <c r="DN205" s="216"/>
      <c r="DO205" s="216"/>
      <c r="DP205" s="216"/>
      <c r="DQ205" s="216"/>
      <c r="DR205" s="216"/>
      <c r="DS205" s="216"/>
      <c r="DT205" s="216"/>
      <c r="DU205" s="216"/>
      <c r="DV205" s="216"/>
    </row>
    <row r="206" spans="2:129" ht="23.1" customHeight="1" thickBot="1" x14ac:dyDescent="0.45">
      <c r="B206" s="1025" t="s">
        <v>53</v>
      </c>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79"/>
      <c r="AD206" s="1027" t="str">
        <f>IF($AD$58="","",$AD$58)</f>
        <v/>
      </c>
      <c r="AE206" s="1028"/>
      <c r="AF206" s="1028"/>
      <c r="AG206" s="1028"/>
      <c r="AH206" s="1028"/>
      <c r="AI206" s="1029"/>
      <c r="AJ206" s="180"/>
      <c r="AK206" s="181"/>
      <c r="AL206" s="181"/>
      <c r="AM206" s="181"/>
      <c r="AN206" s="1026"/>
      <c r="AO206" s="1026"/>
      <c r="AP206" s="178"/>
      <c r="AQ206" s="178"/>
      <c r="AR206" s="178"/>
      <c r="AS206" s="178"/>
      <c r="AT206" s="182"/>
      <c r="AU206" s="182"/>
      <c r="AV206" s="183"/>
      <c r="AW206" s="183"/>
      <c r="AX206" s="183"/>
      <c r="AY206" s="183"/>
      <c r="AZ206" s="183"/>
      <c r="BA206" s="184"/>
    </row>
    <row r="207" spans="2:129" ht="11.45" customHeight="1" x14ac:dyDescent="0.4">
      <c r="B207" s="1036" t="s">
        <v>22</v>
      </c>
      <c r="C207" s="1082"/>
      <c r="D207" s="1082"/>
      <c r="E207" s="1082"/>
      <c r="F207" s="1082"/>
      <c r="G207" s="939"/>
      <c r="H207" s="1083" t="s">
        <v>215</v>
      </c>
      <c r="I207" s="1084"/>
      <c r="J207" s="1084"/>
      <c r="K207" s="1084"/>
      <c r="L207" s="1087" t="str">
        <f>IF($L$59="","",$L$59)</f>
        <v/>
      </c>
      <c r="M207" s="1087"/>
      <c r="N207" s="1087"/>
      <c r="O207" s="1087"/>
      <c r="P207" s="1087"/>
      <c r="Q207" s="1087"/>
      <c r="R207" s="1087"/>
      <c r="S207" s="1087"/>
      <c r="T207" s="1087"/>
      <c r="U207" s="1087"/>
      <c r="V207" s="1088" t="s">
        <v>63</v>
      </c>
      <c r="W207" s="1088"/>
      <c r="X207" s="1088"/>
      <c r="Y207" s="1088"/>
      <c r="Z207" s="1087" t="str">
        <f>IF($Z$59="","",$Z$59)</f>
        <v/>
      </c>
      <c r="AA207" s="1087"/>
      <c r="AB207" s="1087"/>
      <c r="AC207" s="1087"/>
      <c r="AD207" s="1087"/>
      <c r="AE207" s="1087"/>
      <c r="AF207" s="1087"/>
      <c r="AG207" s="1087"/>
      <c r="AH207" s="1087"/>
      <c r="AI207" s="1090"/>
      <c r="AJ207" s="1070" t="s">
        <v>18</v>
      </c>
      <c r="AK207" s="1026"/>
      <c r="AL207" s="1026"/>
      <c r="AM207" s="1026"/>
      <c r="AN207" s="1026"/>
      <c r="AO207" s="1026"/>
      <c r="AP207" s="1026"/>
      <c r="AQ207" s="1026"/>
      <c r="AR207" s="1026"/>
      <c r="AS207" s="1026"/>
      <c r="AT207" s="1073" t="str">
        <f>IF(AT133="","",AT133)</f>
        <v/>
      </c>
      <c r="AU207" s="1074"/>
      <c r="AV207" s="1074"/>
      <c r="AW207" s="1074"/>
      <c r="AX207" s="1074"/>
      <c r="AY207" s="1074"/>
      <c r="AZ207" s="1074"/>
      <c r="BA207" s="1075"/>
      <c r="DX207" s="253"/>
      <c r="DY207" s="253"/>
    </row>
    <row r="208" spans="2:129" ht="11.45" customHeight="1" x14ac:dyDescent="0.4">
      <c r="B208" s="1036"/>
      <c r="C208" s="1082"/>
      <c r="D208" s="1082"/>
      <c r="E208" s="1082"/>
      <c r="F208" s="1082"/>
      <c r="G208" s="939"/>
      <c r="H208" s="1085"/>
      <c r="I208" s="1086"/>
      <c r="J208" s="1086"/>
      <c r="K208" s="1086"/>
      <c r="L208" s="1079"/>
      <c r="M208" s="1079"/>
      <c r="N208" s="1079"/>
      <c r="O208" s="1079"/>
      <c r="P208" s="1079"/>
      <c r="Q208" s="1079"/>
      <c r="R208" s="1079"/>
      <c r="S208" s="1079"/>
      <c r="T208" s="1079"/>
      <c r="U208" s="1079"/>
      <c r="V208" s="1089"/>
      <c r="W208" s="1089"/>
      <c r="X208" s="1089"/>
      <c r="Y208" s="1089"/>
      <c r="Z208" s="1079"/>
      <c r="AA208" s="1079"/>
      <c r="AB208" s="1079"/>
      <c r="AC208" s="1079"/>
      <c r="AD208" s="1079"/>
      <c r="AE208" s="1079"/>
      <c r="AF208" s="1079"/>
      <c r="AG208" s="1079"/>
      <c r="AH208" s="1079"/>
      <c r="AI208" s="1091"/>
      <c r="AJ208" s="1071"/>
      <c r="AK208" s="1072"/>
      <c r="AL208" s="1072"/>
      <c r="AM208" s="1072"/>
      <c r="AN208" s="1072"/>
      <c r="AO208" s="1072"/>
      <c r="AP208" s="1072"/>
      <c r="AQ208" s="1072"/>
      <c r="AR208" s="1072"/>
      <c r="AS208" s="1072"/>
      <c r="AT208" s="1056"/>
      <c r="AU208" s="1057"/>
      <c r="AV208" s="1057"/>
      <c r="AW208" s="1057"/>
      <c r="AX208" s="1057"/>
      <c r="AY208" s="1057"/>
      <c r="AZ208" s="1057"/>
      <c r="BA208" s="1058"/>
      <c r="DX208" s="253"/>
      <c r="DY208" s="253"/>
    </row>
    <row r="209" spans="2:53" ht="11.45" customHeight="1" x14ac:dyDescent="0.4">
      <c r="B209" s="1036"/>
      <c r="C209" s="1082"/>
      <c r="D209" s="1082"/>
      <c r="E209" s="1082"/>
      <c r="F209" s="1082"/>
      <c r="G209" s="939"/>
      <c r="H209" s="1076" t="s">
        <v>62</v>
      </c>
      <c r="I209" s="1077"/>
      <c r="J209" s="1077"/>
      <c r="K209" s="1077"/>
      <c r="L209" s="1078" t="str">
        <f>IF($L$61="","",$L$61)</f>
        <v/>
      </c>
      <c r="M209" s="1078"/>
      <c r="N209" s="1078"/>
      <c r="O209" s="1078"/>
      <c r="P209" s="1078"/>
      <c r="Q209" s="1078"/>
      <c r="R209" s="1078"/>
      <c r="S209" s="1078"/>
      <c r="T209" s="1078"/>
      <c r="U209" s="1078"/>
      <c r="V209" s="898" t="s">
        <v>31</v>
      </c>
      <c r="W209" s="898"/>
      <c r="X209" s="898"/>
      <c r="Y209" s="898"/>
      <c r="Z209" s="1078" t="str">
        <f>IF($Z$61="","",$Z$61)</f>
        <v/>
      </c>
      <c r="AA209" s="1078"/>
      <c r="AB209" s="1078"/>
      <c r="AC209" s="1078"/>
      <c r="AD209" s="1078"/>
      <c r="AE209" s="1078"/>
      <c r="AF209" s="1078"/>
      <c r="AG209" s="1078"/>
      <c r="AH209" s="1078"/>
      <c r="AI209" s="1078"/>
      <c r="AJ209" s="1070" t="s">
        <v>19</v>
      </c>
      <c r="AK209" s="1026"/>
      <c r="AL209" s="1026"/>
      <c r="AM209" s="1026"/>
      <c r="AN209" s="1026"/>
      <c r="AO209" s="1026"/>
      <c r="AP209" s="1026"/>
      <c r="AQ209" s="1026"/>
      <c r="AR209" s="1026"/>
      <c r="AS209" s="1026"/>
      <c r="AT209" s="1081" t="str">
        <f t="shared" ref="AT209" si="31">IF(AT135="","",AT135)</f>
        <v/>
      </c>
      <c r="AU209" s="1020"/>
      <c r="AV209" s="1020"/>
      <c r="AW209" s="1020"/>
      <c r="AX209" s="1020"/>
      <c r="AY209" s="1020"/>
      <c r="AZ209" s="1020"/>
      <c r="BA209" s="1021"/>
    </row>
    <row r="210" spans="2:53" ht="11.45" customHeight="1" x14ac:dyDescent="0.4">
      <c r="B210" s="1036"/>
      <c r="C210" s="1082"/>
      <c r="D210" s="1082"/>
      <c r="E210" s="1082"/>
      <c r="F210" s="1082"/>
      <c r="G210" s="939"/>
      <c r="H210" s="1076"/>
      <c r="I210" s="1077"/>
      <c r="J210" s="1077"/>
      <c r="K210" s="1077"/>
      <c r="L210" s="1079"/>
      <c r="M210" s="1079"/>
      <c r="N210" s="1079"/>
      <c r="O210" s="1079"/>
      <c r="P210" s="1079"/>
      <c r="Q210" s="1079"/>
      <c r="R210" s="1079"/>
      <c r="S210" s="1079"/>
      <c r="T210" s="1079"/>
      <c r="U210" s="1079"/>
      <c r="V210" s="1080"/>
      <c r="W210" s="1080"/>
      <c r="X210" s="1080"/>
      <c r="Y210" s="1080"/>
      <c r="Z210" s="1079"/>
      <c r="AA210" s="1079"/>
      <c r="AB210" s="1079"/>
      <c r="AC210" s="1079"/>
      <c r="AD210" s="1079"/>
      <c r="AE210" s="1079"/>
      <c r="AF210" s="1079"/>
      <c r="AG210" s="1079"/>
      <c r="AH210" s="1079"/>
      <c r="AI210" s="1079"/>
      <c r="AJ210" s="1071"/>
      <c r="AK210" s="1072"/>
      <c r="AL210" s="1072"/>
      <c r="AM210" s="1072"/>
      <c r="AN210" s="1072"/>
      <c r="AO210" s="1072"/>
      <c r="AP210" s="1072"/>
      <c r="AQ210" s="1072"/>
      <c r="AR210" s="1072"/>
      <c r="AS210" s="1072"/>
      <c r="AT210" s="1059"/>
      <c r="AU210" s="1023"/>
      <c r="AV210" s="1023"/>
      <c r="AW210" s="1023"/>
      <c r="AX210" s="1023"/>
      <c r="AY210" s="1023"/>
      <c r="AZ210" s="1023"/>
      <c r="BA210" s="1024"/>
    </row>
    <row r="211" spans="2:53" ht="11.45" customHeight="1" x14ac:dyDescent="0.4">
      <c r="B211" s="1036" t="s">
        <v>23</v>
      </c>
      <c r="C211" s="1037"/>
      <c r="D211" s="1037"/>
      <c r="E211" s="1037"/>
      <c r="F211" s="1037"/>
      <c r="G211" s="1038"/>
      <c r="H211" s="1039" t="s">
        <v>61</v>
      </c>
      <c r="I211" s="1040"/>
      <c r="J211" s="1040"/>
      <c r="K211" s="1040"/>
      <c r="L211" s="1043" t="str">
        <f>IF($L$63="","",$L$63)</f>
        <v/>
      </c>
      <c r="M211" s="1044"/>
      <c r="N211" s="1044"/>
      <c r="O211" s="1044"/>
      <c r="P211" s="1044"/>
      <c r="Q211" s="1044"/>
      <c r="R211" s="1044"/>
      <c r="S211" s="1044"/>
      <c r="T211" s="1044"/>
      <c r="U211" s="1044"/>
      <c r="V211" s="1044"/>
      <c r="W211" s="1044"/>
      <c r="X211" s="1044"/>
      <c r="Y211" s="1044"/>
      <c r="Z211" s="1044"/>
      <c r="AA211" s="1044"/>
      <c r="AB211" s="1044"/>
      <c r="AC211" s="1044"/>
      <c r="AD211" s="1044"/>
      <c r="AE211" s="1044"/>
      <c r="AF211" s="1044"/>
      <c r="AG211" s="1044"/>
      <c r="AH211" s="1044"/>
      <c r="AI211" s="1045"/>
      <c r="AJ211" s="1052" t="s">
        <v>59</v>
      </c>
      <c r="AK211" s="1053"/>
      <c r="AL211" s="1053"/>
      <c r="AM211" s="1053"/>
      <c r="AN211" s="1053"/>
      <c r="AO211" s="1053"/>
      <c r="AP211" s="1053"/>
      <c r="AQ211" s="1053"/>
      <c r="AR211" s="1053"/>
      <c r="AS211" s="1053"/>
      <c r="AT211" s="1056" t="str">
        <f t="shared" ref="AT211" si="32">IF(AT137="","",AT137)</f>
        <v/>
      </c>
      <c r="AU211" s="1057"/>
      <c r="AV211" s="1057"/>
      <c r="AW211" s="1057"/>
      <c r="AX211" s="1057"/>
      <c r="AY211" s="1057"/>
      <c r="AZ211" s="1057"/>
      <c r="BA211" s="1058"/>
    </row>
    <row r="212" spans="2:53" ht="11.45" customHeight="1" x14ac:dyDescent="0.4">
      <c r="B212" s="1036"/>
      <c r="C212" s="1037"/>
      <c r="D212" s="1037"/>
      <c r="E212" s="1037"/>
      <c r="F212" s="1037"/>
      <c r="G212" s="1038"/>
      <c r="H212" s="1039"/>
      <c r="I212" s="1040"/>
      <c r="J212" s="1040"/>
      <c r="K212" s="1040"/>
      <c r="L212" s="1046"/>
      <c r="M212" s="1047"/>
      <c r="N212" s="1047"/>
      <c r="O212" s="1047"/>
      <c r="P212" s="1047"/>
      <c r="Q212" s="1047"/>
      <c r="R212" s="1047"/>
      <c r="S212" s="1047"/>
      <c r="T212" s="1047"/>
      <c r="U212" s="1047"/>
      <c r="V212" s="1047"/>
      <c r="W212" s="1047"/>
      <c r="X212" s="1047"/>
      <c r="Y212" s="1047"/>
      <c r="Z212" s="1047"/>
      <c r="AA212" s="1047"/>
      <c r="AB212" s="1047"/>
      <c r="AC212" s="1047"/>
      <c r="AD212" s="1047"/>
      <c r="AE212" s="1047"/>
      <c r="AF212" s="1047"/>
      <c r="AG212" s="1047"/>
      <c r="AH212" s="1047"/>
      <c r="AI212" s="1048"/>
      <c r="AJ212" s="1054"/>
      <c r="AK212" s="1055"/>
      <c r="AL212" s="1055"/>
      <c r="AM212" s="1055"/>
      <c r="AN212" s="1055"/>
      <c r="AO212" s="1055"/>
      <c r="AP212" s="1055"/>
      <c r="AQ212" s="1055"/>
      <c r="AR212" s="1055"/>
      <c r="AS212" s="1055"/>
      <c r="AT212" s="1059"/>
      <c r="AU212" s="1023"/>
      <c r="AV212" s="1023"/>
      <c r="AW212" s="1023"/>
      <c r="AX212" s="1023"/>
      <c r="AY212" s="1023"/>
      <c r="AZ212" s="1023"/>
      <c r="BA212" s="1024"/>
    </row>
    <row r="213" spans="2:53" ht="11.45" customHeight="1" thickBot="1" x14ac:dyDescent="0.45">
      <c r="B213" s="1036"/>
      <c r="C213" s="1037"/>
      <c r="D213" s="1037"/>
      <c r="E213" s="1037"/>
      <c r="F213" s="1037"/>
      <c r="G213" s="1038"/>
      <c r="H213" s="1041"/>
      <c r="I213" s="1042"/>
      <c r="J213" s="1042"/>
      <c r="K213" s="1042"/>
      <c r="L213" s="1049"/>
      <c r="M213" s="1050"/>
      <c r="N213" s="1050"/>
      <c r="O213" s="1050"/>
      <c r="P213" s="1050"/>
      <c r="Q213" s="1050"/>
      <c r="R213" s="1050"/>
      <c r="S213" s="1050"/>
      <c r="T213" s="1050"/>
      <c r="U213" s="1050"/>
      <c r="V213" s="1050"/>
      <c r="W213" s="1050"/>
      <c r="X213" s="1050"/>
      <c r="Y213" s="1050"/>
      <c r="Z213" s="1050"/>
      <c r="AA213" s="1050"/>
      <c r="AB213" s="1050"/>
      <c r="AC213" s="1050"/>
      <c r="AD213" s="1050"/>
      <c r="AE213" s="1050"/>
      <c r="AF213" s="1050"/>
      <c r="AG213" s="1050"/>
      <c r="AH213" s="1050"/>
      <c r="AI213" s="1051"/>
      <c r="AJ213" s="1052"/>
      <c r="AK213" s="1053"/>
      <c r="AL213" s="1053"/>
      <c r="AM213" s="1053"/>
      <c r="AN213" s="1053"/>
      <c r="AO213" s="1053"/>
      <c r="AP213" s="1053"/>
      <c r="AQ213" s="1053"/>
      <c r="AR213" s="1053"/>
      <c r="AS213" s="1053"/>
      <c r="AT213" s="1060"/>
      <c r="AU213" s="1028"/>
      <c r="AV213" s="1028"/>
      <c r="AW213" s="1028"/>
      <c r="AX213" s="1028"/>
      <c r="AY213" s="1028"/>
      <c r="AZ213" s="1028"/>
      <c r="BA213" s="1029"/>
    </row>
    <row r="214" spans="2:53" ht="11.45" customHeight="1" x14ac:dyDescent="0.4">
      <c r="B214" s="1036"/>
      <c r="C214" s="1037"/>
      <c r="D214" s="1037"/>
      <c r="E214" s="1037"/>
      <c r="F214" s="1037"/>
      <c r="G214" s="1037"/>
      <c r="H214" s="1030" t="s">
        <v>42</v>
      </c>
      <c r="I214" s="1031"/>
      <c r="J214" s="1031"/>
      <c r="K214" s="1031"/>
      <c r="L214" s="1064"/>
      <c r="M214" s="1066">
        <f>IF($M$66="","",$M$66)</f>
        <v>10</v>
      </c>
      <c r="N214" s="1067"/>
      <c r="O214" s="1128" t="s">
        <v>17</v>
      </c>
      <c r="P214" s="1031" t="s">
        <v>43</v>
      </c>
      <c r="Q214" s="1031"/>
      <c r="R214" s="1031"/>
      <c r="S214" s="1031"/>
      <c r="T214" s="1128"/>
      <c r="U214" s="1066">
        <f>IF($U$66="","",$U$66)</f>
        <v>8</v>
      </c>
      <c r="V214" s="1067"/>
      <c r="W214" s="1128" t="s">
        <v>17</v>
      </c>
      <c r="X214" s="1030" t="s">
        <v>39</v>
      </c>
      <c r="Y214" s="1031"/>
      <c r="Z214" s="1031"/>
      <c r="AA214" s="1031"/>
      <c r="AB214" s="1031"/>
      <c r="AC214" s="1031"/>
      <c r="AD214" s="1031"/>
      <c r="AE214" s="1032" t="str">
        <f>IF($AE$66="","",$AE$66)</f>
        <v>四捨五入</v>
      </c>
      <c r="AF214" s="1033"/>
      <c r="AG214" s="1033"/>
      <c r="AH214" s="1033"/>
      <c r="AI214" s="185"/>
      <c r="AJ214" s="1055"/>
      <c r="AK214" s="1055"/>
      <c r="AL214" s="1055"/>
      <c r="AM214" s="1055"/>
      <c r="AN214" s="1055"/>
      <c r="AO214" s="1055"/>
      <c r="AP214" s="1055"/>
      <c r="AQ214" s="1055"/>
      <c r="AR214" s="1055"/>
      <c r="AS214" s="1055"/>
      <c r="AT214" s="1061"/>
      <c r="AU214" s="1062"/>
      <c r="AV214" s="1062"/>
      <c r="AW214" s="1062"/>
      <c r="AX214" s="1062"/>
      <c r="AY214" s="1062"/>
      <c r="AZ214" s="1062"/>
      <c r="BA214" s="1063"/>
    </row>
    <row r="215" spans="2:53" ht="11.45" customHeight="1" x14ac:dyDescent="0.4">
      <c r="B215" s="1036" t="s">
        <v>24</v>
      </c>
      <c r="C215" s="1109"/>
      <c r="D215" s="1109"/>
      <c r="E215" s="1109"/>
      <c r="F215" s="1109"/>
      <c r="G215" s="1109"/>
      <c r="H215" s="935"/>
      <c r="I215" s="936"/>
      <c r="J215" s="936"/>
      <c r="K215" s="936"/>
      <c r="L215" s="1065"/>
      <c r="M215" s="1068"/>
      <c r="N215" s="1069"/>
      <c r="O215" s="1129"/>
      <c r="P215" s="936"/>
      <c r="Q215" s="936"/>
      <c r="R215" s="936"/>
      <c r="S215" s="936"/>
      <c r="T215" s="1129"/>
      <c r="U215" s="1068"/>
      <c r="V215" s="1069"/>
      <c r="W215" s="1129"/>
      <c r="X215" s="935"/>
      <c r="Y215" s="936"/>
      <c r="Z215" s="936"/>
      <c r="AA215" s="936"/>
      <c r="AB215" s="936"/>
      <c r="AC215" s="936"/>
      <c r="AD215" s="936"/>
      <c r="AE215" s="1034"/>
      <c r="AF215" s="1035"/>
      <c r="AG215" s="1035"/>
      <c r="AH215" s="1035"/>
      <c r="AI215" s="186"/>
      <c r="AJ215" s="1053" t="s">
        <v>60</v>
      </c>
      <c r="AK215" s="1053"/>
      <c r="AL215" s="1053"/>
      <c r="AM215" s="1053"/>
      <c r="AN215" s="1053"/>
      <c r="AO215" s="1053"/>
      <c r="AP215" s="1053"/>
      <c r="AQ215" s="1053"/>
      <c r="AR215" s="1053"/>
      <c r="AS215" s="1053"/>
      <c r="AT215" s="1060" t="str">
        <f>IF($AT$63="","",$AT$63)</f>
        <v/>
      </c>
      <c r="AU215" s="1028"/>
      <c r="AV215" s="1028"/>
      <c r="AW215" s="1028"/>
      <c r="AX215" s="1028"/>
      <c r="AY215" s="1028"/>
      <c r="AZ215" s="1028"/>
      <c r="BA215" s="1029"/>
    </row>
    <row r="216" spans="2:53" ht="11.45" customHeight="1" thickBot="1" x14ac:dyDescent="0.45">
      <c r="B216" s="1036"/>
      <c r="C216" s="1109"/>
      <c r="D216" s="1109"/>
      <c r="E216" s="1109"/>
      <c r="F216" s="1109"/>
      <c r="G216" s="1109"/>
      <c r="H216" s="1113" t="s">
        <v>26</v>
      </c>
      <c r="I216" s="1114"/>
      <c r="J216" s="1114" t="s">
        <v>58</v>
      </c>
      <c r="K216" s="1114"/>
      <c r="L216" s="1114"/>
      <c r="M216" s="1114"/>
      <c r="N216" s="1114"/>
      <c r="O216" s="1114"/>
      <c r="P216" s="1114"/>
      <c r="Q216" s="1114"/>
      <c r="R216" s="1114"/>
      <c r="S216" s="1114"/>
      <c r="T216" s="1114"/>
      <c r="U216" s="1114"/>
      <c r="V216" s="1114"/>
      <c r="W216" s="1114"/>
      <c r="X216" s="1114"/>
      <c r="Y216" s="1114"/>
      <c r="Z216" s="1114"/>
      <c r="AA216" s="1114"/>
      <c r="AB216" s="1114"/>
      <c r="AC216" s="1114"/>
      <c r="AD216" s="1114"/>
      <c r="AE216" s="1114"/>
      <c r="AF216" s="1114"/>
      <c r="AG216" s="1114"/>
      <c r="AH216" s="1114"/>
      <c r="AI216" s="1115"/>
      <c r="AJ216" s="1055"/>
      <c r="AK216" s="1055"/>
      <c r="AL216" s="1055"/>
      <c r="AM216" s="1055"/>
      <c r="AN216" s="1055"/>
      <c r="AO216" s="1055"/>
      <c r="AP216" s="1055"/>
      <c r="AQ216" s="1055"/>
      <c r="AR216" s="1055"/>
      <c r="AS216" s="1055"/>
      <c r="AT216" s="1110"/>
      <c r="AU216" s="1111"/>
      <c r="AV216" s="1111"/>
      <c r="AW216" s="1111"/>
      <c r="AX216" s="1111"/>
      <c r="AY216" s="1111"/>
      <c r="AZ216" s="1111"/>
      <c r="BA216" s="1112"/>
    </row>
    <row r="217" spans="2:53" ht="11.45" customHeight="1" x14ac:dyDescent="0.4">
      <c r="B217" s="1036"/>
      <c r="C217" s="1109"/>
      <c r="D217" s="1109"/>
      <c r="E217" s="1109"/>
      <c r="F217" s="1109"/>
      <c r="G217" s="1109"/>
      <c r="H217" s="1116" t="str">
        <f>IF($H$69="","",$H$69)</f>
        <v/>
      </c>
      <c r="I217" s="1117"/>
      <c r="J217" s="1117"/>
      <c r="K217" s="1117"/>
      <c r="L217" s="1117"/>
      <c r="M217" s="1117"/>
      <c r="N217" s="1117"/>
      <c r="O217" s="1117"/>
      <c r="P217" s="1117"/>
      <c r="Q217" s="1117"/>
      <c r="R217" s="1117"/>
      <c r="S217" s="1117"/>
      <c r="T217" s="1117"/>
      <c r="U217" s="1117"/>
      <c r="V217" s="1117"/>
      <c r="W217" s="1117"/>
      <c r="X217" s="1117"/>
      <c r="Y217" s="1117"/>
      <c r="Z217" s="1117"/>
      <c r="AA217" s="1117"/>
      <c r="AB217" s="1117"/>
      <c r="AC217" s="1117"/>
      <c r="AD217" s="1117"/>
      <c r="AE217" s="1117"/>
      <c r="AF217" s="1117"/>
      <c r="AG217" s="1117"/>
      <c r="AH217" s="1117"/>
      <c r="AI217" s="1118"/>
      <c r="AJ217" s="1122" t="s">
        <v>202</v>
      </c>
      <c r="AK217" s="1123"/>
      <c r="AL217" s="1123"/>
      <c r="AM217" s="1123"/>
      <c r="AN217" s="1123"/>
      <c r="AO217" s="1123"/>
      <c r="AP217" s="1123"/>
      <c r="AQ217" s="1123"/>
      <c r="AR217" s="1123"/>
      <c r="AS217" s="1124"/>
      <c r="AT217" s="1125"/>
      <c r="AU217" s="1126"/>
      <c r="AV217" s="1126"/>
      <c r="AW217" s="1126"/>
      <c r="AX217" s="1126"/>
      <c r="AY217" s="1126"/>
      <c r="AZ217" s="1126"/>
      <c r="BA217" s="1127"/>
    </row>
    <row r="218" spans="2:53" ht="11.45" customHeight="1" x14ac:dyDescent="0.4">
      <c r="B218" s="1036"/>
      <c r="C218" s="1109"/>
      <c r="D218" s="1109"/>
      <c r="E218" s="1109"/>
      <c r="F218" s="1109"/>
      <c r="G218" s="1109"/>
      <c r="H218" s="1116"/>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8"/>
      <c r="AJ218" s="1100"/>
      <c r="AK218" s="1055"/>
      <c r="AL218" s="1055"/>
      <c r="AM218" s="1055"/>
      <c r="AN218" s="1055"/>
      <c r="AO218" s="1055"/>
      <c r="AP218" s="1055"/>
      <c r="AQ218" s="1055"/>
      <c r="AR218" s="1055"/>
      <c r="AS218" s="1101"/>
      <c r="AT218" s="1105"/>
      <c r="AU218" s="1106"/>
      <c r="AV218" s="1106"/>
      <c r="AW218" s="1106"/>
      <c r="AX218" s="1106"/>
      <c r="AY218" s="1106"/>
      <c r="AZ218" s="1106"/>
      <c r="BA218" s="1107"/>
    </row>
    <row r="219" spans="2:53" ht="11.45" customHeight="1" x14ac:dyDescent="0.4">
      <c r="B219" s="1036" t="s">
        <v>25</v>
      </c>
      <c r="C219" s="1080"/>
      <c r="D219" s="1080"/>
      <c r="E219" s="1080"/>
      <c r="F219" s="1080"/>
      <c r="G219" s="1080"/>
      <c r="H219" s="1116"/>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8"/>
      <c r="AJ219" s="1098" t="s">
        <v>64</v>
      </c>
      <c r="AK219" s="1053"/>
      <c r="AL219" s="1053"/>
      <c r="AM219" s="1053"/>
      <c r="AN219" s="1053"/>
      <c r="AO219" s="1053"/>
      <c r="AP219" s="1053"/>
      <c r="AQ219" s="1053"/>
      <c r="AR219" s="1053"/>
      <c r="AS219" s="1099"/>
      <c r="AT219" s="1102"/>
      <c r="AU219" s="1103"/>
      <c r="AV219" s="1103"/>
      <c r="AW219" s="1103"/>
      <c r="AX219" s="1103"/>
      <c r="AY219" s="1103"/>
      <c r="AZ219" s="1103"/>
      <c r="BA219" s="1104"/>
    </row>
    <row r="220" spans="2:53" ht="11.45" customHeight="1" x14ac:dyDescent="0.4">
      <c r="B220" s="1036"/>
      <c r="C220" s="1080"/>
      <c r="D220" s="1080"/>
      <c r="E220" s="1080"/>
      <c r="F220" s="1080"/>
      <c r="G220" s="1080"/>
      <c r="H220" s="1116"/>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8"/>
      <c r="AJ220" s="1100"/>
      <c r="AK220" s="1055"/>
      <c r="AL220" s="1055"/>
      <c r="AM220" s="1055"/>
      <c r="AN220" s="1055"/>
      <c r="AO220" s="1055"/>
      <c r="AP220" s="1055"/>
      <c r="AQ220" s="1055"/>
      <c r="AR220" s="1055"/>
      <c r="AS220" s="1101"/>
      <c r="AT220" s="1105"/>
      <c r="AU220" s="1106"/>
      <c r="AV220" s="1106"/>
      <c r="AW220" s="1106"/>
      <c r="AX220" s="1106"/>
      <c r="AY220" s="1106"/>
      <c r="AZ220" s="1106"/>
      <c r="BA220" s="1107"/>
    </row>
    <row r="221" spans="2:53" ht="11.45" customHeight="1" x14ac:dyDescent="0.4">
      <c r="B221" s="1036"/>
      <c r="C221" s="1080"/>
      <c r="D221" s="1080"/>
      <c r="E221" s="1080"/>
      <c r="F221" s="1080"/>
      <c r="G221" s="1080"/>
      <c r="H221" s="1116"/>
      <c r="I221" s="1117"/>
      <c r="J221" s="1117"/>
      <c r="K221" s="1117"/>
      <c r="L221" s="1117"/>
      <c r="M221" s="1117"/>
      <c r="N221" s="1117"/>
      <c r="O221" s="1117"/>
      <c r="P221" s="1117"/>
      <c r="Q221" s="1117"/>
      <c r="R221" s="1117"/>
      <c r="S221" s="1117"/>
      <c r="T221" s="1117"/>
      <c r="U221" s="1117"/>
      <c r="V221" s="1117"/>
      <c r="W221" s="1117"/>
      <c r="X221" s="1117"/>
      <c r="Y221" s="1117"/>
      <c r="Z221" s="1117"/>
      <c r="AA221" s="1117"/>
      <c r="AB221" s="1117"/>
      <c r="AC221" s="1117"/>
      <c r="AD221" s="1117"/>
      <c r="AE221" s="1117"/>
      <c r="AF221" s="1117"/>
      <c r="AG221" s="1117"/>
      <c r="AH221" s="1117"/>
      <c r="AI221" s="1118"/>
      <c r="AJ221" s="1098" t="s">
        <v>9</v>
      </c>
      <c r="AK221" s="1053"/>
      <c r="AL221" s="1053"/>
      <c r="AM221" s="1053"/>
      <c r="AN221" s="1053"/>
      <c r="AO221" s="1053"/>
      <c r="AP221" s="1053"/>
      <c r="AQ221" s="1053"/>
      <c r="AR221" s="1053"/>
      <c r="AS221" s="1099"/>
      <c r="AT221" s="1102"/>
      <c r="AU221" s="1103"/>
      <c r="AV221" s="1103"/>
      <c r="AW221" s="1103"/>
      <c r="AX221" s="1103"/>
      <c r="AY221" s="1103"/>
      <c r="AZ221" s="1103"/>
      <c r="BA221" s="1104"/>
    </row>
    <row r="222" spans="2:53" ht="11.45" customHeight="1" x14ac:dyDescent="0.4">
      <c r="B222" s="1036"/>
      <c r="C222" s="1080"/>
      <c r="D222" s="1080"/>
      <c r="E222" s="1080"/>
      <c r="F222" s="1080"/>
      <c r="G222" s="1080"/>
      <c r="H222" s="1119"/>
      <c r="I222" s="1120"/>
      <c r="J222" s="1120"/>
      <c r="K222" s="1120"/>
      <c r="L222" s="1120"/>
      <c r="M222" s="1120"/>
      <c r="N222" s="1120"/>
      <c r="O222" s="1120"/>
      <c r="P222" s="1120"/>
      <c r="Q222" s="1120"/>
      <c r="R222" s="1120"/>
      <c r="S222" s="1120"/>
      <c r="T222" s="1120"/>
      <c r="U222" s="1120"/>
      <c r="V222" s="1120"/>
      <c r="W222" s="1120"/>
      <c r="X222" s="1120"/>
      <c r="Y222" s="1120"/>
      <c r="Z222" s="1120"/>
      <c r="AA222" s="1120"/>
      <c r="AB222" s="1120"/>
      <c r="AC222" s="1120"/>
      <c r="AD222" s="1120"/>
      <c r="AE222" s="1120"/>
      <c r="AF222" s="1120"/>
      <c r="AG222" s="1120"/>
      <c r="AH222" s="1120"/>
      <c r="AI222" s="1121"/>
      <c r="AJ222" s="1100"/>
      <c r="AK222" s="1055"/>
      <c r="AL222" s="1055"/>
      <c r="AM222" s="1055"/>
      <c r="AN222" s="1055"/>
      <c r="AO222" s="1055"/>
      <c r="AP222" s="1055"/>
      <c r="AQ222" s="1055"/>
      <c r="AR222" s="1055"/>
      <c r="AS222" s="1101"/>
      <c r="AT222" s="1105"/>
      <c r="AU222" s="1106"/>
      <c r="AV222" s="1106"/>
      <c r="AW222" s="1106"/>
      <c r="AX222" s="1106"/>
      <c r="AY222" s="1106"/>
      <c r="AZ222" s="1106"/>
      <c r="BA222" s="1107"/>
    </row>
    <row r="223" spans="2:53" ht="12" customHeight="1" x14ac:dyDescent="0.4">
      <c r="B223" s="508" t="s">
        <v>98</v>
      </c>
      <c r="C223" s="508"/>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08"/>
      <c r="AW223" s="1108"/>
      <c r="AX223" s="509" t="s">
        <v>84</v>
      </c>
      <c r="AY223" s="509"/>
      <c r="AZ223" s="509" t="s">
        <v>28</v>
      </c>
      <c r="BA223" s="509"/>
    </row>
    <row r="399" spans="199:203" x14ac:dyDescent="0.4">
      <c r="GQ399" s="1"/>
      <c r="GS399" s="230"/>
      <c r="GT399" s="230"/>
    </row>
    <row r="400" spans="199:203" x14ac:dyDescent="0.4">
      <c r="GQ400" s="1"/>
      <c r="GR400" s="231" t="s">
        <v>76</v>
      </c>
      <c r="GS400" s="232">
        <v>0.08</v>
      </c>
      <c r="GT400" s="232">
        <v>0.1</v>
      </c>
      <c r="GU400" s="233" t="s">
        <v>88</v>
      </c>
    </row>
    <row r="401" spans="199:206" x14ac:dyDescent="0.4">
      <c r="GQ401" s="1"/>
      <c r="GR401" s="231" t="s">
        <v>75</v>
      </c>
      <c r="GS401" s="231" t="str">
        <f>IF($M$66=0,0,IF(SUMIF($S$26:$S$56,"=※",$AV$26:$AV$56)=0,"",SUMIF($S$26:$S$56,"=※",$AV$26:$AV$56)))</f>
        <v/>
      </c>
      <c r="GT401" s="231" t="str">
        <f>IF($M$66=0,0,IF(SUMIF($S$26:$S$56,"&lt;&gt;※",$AV$26:$AV$56)=0,"",SUMIF($S$26:$S$56,"&lt;&gt;※",$AV$26:$AV$56)))</f>
        <v/>
      </c>
      <c r="GU401" s="231" t="str">
        <f>IF($M$66=0,SUM($AV$26:$AV$56),"")</f>
        <v/>
      </c>
    </row>
    <row r="402" spans="199:206" x14ac:dyDescent="0.4">
      <c r="GQ402" s="1"/>
      <c r="GR402" s="231" t="s">
        <v>65</v>
      </c>
      <c r="GS402" s="231" t="str">
        <f>IF($M$66=0,0,IF(SUMIF(内訳書①!$S$18:$S$72,"=※",内訳書①!$AV$18:$AV$72)=0,"",SUMIF(内訳書①!$S$18:$S$72,"=※",内訳書①!$AV$18:$AV$72)))</f>
        <v/>
      </c>
      <c r="GT402" s="231" t="str">
        <f>IF($M$66=0,0,IF(SUMIF(内訳書①!$S$18:$S$72,"&lt;&gt;※",内訳書①!$AV$18:$AV$72)=0,"",SUMIF(内訳書①!$S$18:$S$72,"&lt;&gt;※",内訳書①!$AV$18:$AV$72)))</f>
        <v/>
      </c>
      <c r="GU402" s="231" t="str">
        <f>IF($M$66=0,SUM(内訳書①!$AV$18:$AV$72),"")</f>
        <v/>
      </c>
    </row>
    <row r="403" spans="199:206" x14ac:dyDescent="0.4">
      <c r="GQ403" s="1"/>
      <c r="GR403" s="231" t="s">
        <v>66</v>
      </c>
      <c r="GS403" s="231" t="str">
        <f>IF($M$66=0,0,IF(SUMIF(内訳書②!$S$18:$S$72,"=※",内訳書②!$AV$18:$AV$72)=0,"",SUMIF(内訳書②!$S$18:$S$72,"=※",内訳書②!$AV$18:$AV$72)))</f>
        <v/>
      </c>
      <c r="GT403" s="231" t="str">
        <f>IF($M$66=0,0,IF(SUMIF(内訳書②!$S$18:$S$72,"&lt;&gt;※",内訳書②!$AV$18:$AV$72)=0,"",SUMIF(内訳書②!$S$18:$S$72,"&lt;&gt;※",内訳書②!$AV$18:$AV$72)))</f>
        <v/>
      </c>
      <c r="GU403" s="231" t="str">
        <f>IF($M$66=0,SUM(内訳書②!$AV$18:$AV$72),"")</f>
        <v/>
      </c>
    </row>
    <row r="404" spans="199:206" x14ac:dyDescent="0.4">
      <c r="GQ404" s="1"/>
      <c r="GR404" s="231" t="s">
        <v>67</v>
      </c>
      <c r="GS404" s="231" t="str">
        <f>IF($M$66=0,0,IF(SUMIF(内訳書③!$S$18:$S$72,"=※",内訳書③!$AV$18:$AV$72)=0,"",SUMIF(内訳書③!$S$18:$S$72,"=※",内訳書③!$AV$18:$AV$72)))</f>
        <v/>
      </c>
      <c r="GT404" s="231" t="str">
        <f>IF($M$66=0,0,IF(SUMIF(内訳書③!$S$18:$S$72,"&lt;&gt;※",内訳書③!$AV$18:$AV$72)=0,"",SUMIF(内訳書③!$S$18:$S$72,"&lt;&gt;※",内訳書③!$AV$18:$AV$72)))</f>
        <v/>
      </c>
      <c r="GU404" s="231" t="str">
        <f>IF($M$66=0,SUM(内訳書③!$AV$18:$AV$72),"")</f>
        <v/>
      </c>
    </row>
    <row r="405" spans="199:206" x14ac:dyDescent="0.4">
      <c r="GQ405" s="1"/>
      <c r="GR405" s="231" t="s">
        <v>68</v>
      </c>
      <c r="GS405" s="231" t="str">
        <f>IF($M$66=0,0,IF(SUMIF(内訳書④!$S$18:$S$72,"=※",内訳書④!$AV$18:$AV$72)=0,"",SUMIF(内訳書④!$S$18:$S$72,"=※",内訳書④!$AV$18:$AV$72)))</f>
        <v/>
      </c>
      <c r="GT405" s="231" t="str">
        <f>IF($M$66=0,0,IF(SUMIF(内訳書④!$S$18:$S$72,"&lt;&gt;※",内訳書④!$AV$18:$AV$72)=0,"",SUMIF(内訳書④!$S$18:$S$72,"&lt;&gt;※",内訳書④!$AV$18:$AV$72)))</f>
        <v/>
      </c>
      <c r="GU405" s="231" t="str">
        <f>IF($M$66=0,SUM(内訳書④!$AV$18:$AV$72),"")</f>
        <v/>
      </c>
    </row>
    <row r="406" spans="199:206" x14ac:dyDescent="0.4">
      <c r="GQ406" s="1"/>
      <c r="GR406" s="231" t="s">
        <v>69</v>
      </c>
      <c r="GS406" s="231" t="str">
        <f>IF($M$66=0,0,IF(SUMIF(内訳書⑤!$S$18:$S$72,"=※",内訳書⑤!$AV$18:$AV$72)=0,"",SUMIF(内訳書⑤!$S$18:$S$72,"=※",内訳書⑤!$AV$18:$AV$72)))</f>
        <v/>
      </c>
      <c r="GT406" s="231" t="str">
        <f>IF($M$66=0,0,IF(SUMIF(内訳書⑤!$S$18:$S$72,"&lt;&gt;※",内訳書⑤!$AV$18:$AV$72)=0,"",SUMIF(内訳書⑤!$S$18:$S$72,"&lt;&gt;※",内訳書⑤!$AV$18:$AV$72)))</f>
        <v/>
      </c>
      <c r="GU406" s="231" t="str">
        <f>IF($M$66=0,SUM(内訳書⑤!$AV$18:$AV$72),"")</f>
        <v/>
      </c>
    </row>
    <row r="407" spans="199:206" x14ac:dyDescent="0.4">
      <c r="GQ407" s="1"/>
      <c r="GR407" s="231" t="s">
        <v>70</v>
      </c>
      <c r="GS407" s="231" t="str">
        <f>IF($M$66=0,0,IF(SUMIF(内訳書⑥!$S$18:$S$72,"=※",内訳書⑥!$AV$18:$AV$72)=0,"",SUMIF(内訳書⑥!$S$18:$S$72,"=※",内訳書⑥!$AV$18:$AV$72)))</f>
        <v/>
      </c>
      <c r="GT407" s="231" t="str">
        <f>IF($M$66=0,0,IF(SUMIF(内訳書⑥!$S$18:$S$72,"&lt;&gt;※",内訳書⑥!$AV$18:$AV$72)=0,"",SUMIF(内訳書⑥!$S$18:$S$72,"&lt;&gt;※",内訳書⑥!$AV$18:$AV$72)))</f>
        <v/>
      </c>
      <c r="GU407" s="231" t="str">
        <f>IF($M$66=0,SUM(内訳書⑥!$AV$18:$AV$72),"")</f>
        <v/>
      </c>
    </row>
    <row r="408" spans="199:206" x14ac:dyDescent="0.4">
      <c r="GQ408" s="1"/>
      <c r="GR408" s="231" t="s">
        <v>71</v>
      </c>
      <c r="GS408" s="231" t="str">
        <f>IF($M$66=0,0,IF(SUMIF(内訳書⑦!$S$18:$S$72,"=※",内訳書⑦!$AV$18:$AV$72)=0,"",SUMIF(内訳書⑦!$S$18:$S$72,"=※",内訳書⑦!$AV$18:$AV$72)))</f>
        <v/>
      </c>
      <c r="GT408" s="231" t="str">
        <f>IF($M$66=0,0,IF(SUMIF(内訳書⑦!$S$18:$S$72,"&lt;&gt;※",内訳書⑦!$AV$18:$AV$72)=0,"",SUMIF(内訳書⑦!$S$18:$S$72,"&lt;&gt;=※",内訳書⑦!$AV$18:$AV$72)))</f>
        <v/>
      </c>
      <c r="GU408" s="231" t="str">
        <f>IF($M$66=0,SUM(内訳書⑦!$AV$18:$AV$72),"")</f>
        <v/>
      </c>
    </row>
    <row r="409" spans="199:206" x14ac:dyDescent="0.4">
      <c r="GQ409" s="1"/>
      <c r="GR409" s="231" t="s">
        <v>72</v>
      </c>
      <c r="GS409" s="231" t="str">
        <f>IF($M$66=0,0,IF(SUMIF(内訳書⑧!$S$18:$S$72,"=※",内訳書⑧!$AV$18:$AV$72)=0,"",SUMIF(内訳書⑧!$S$18:$S$72,"=※",内訳書⑧!$AV$18:$AV$72)))</f>
        <v/>
      </c>
      <c r="GT409" s="231" t="str">
        <f>IF($M$66=0,0,IF(SUMIF(内訳書⑧!$S$18:$S$72,"&lt;&gt;※",内訳書⑧!$AV$18:$AV$72)=0,"",SUMIF(内訳書⑧!$S$18:$S$72,"&lt;&gt;※",内訳書⑧!$AV$18:$AV$72)))</f>
        <v/>
      </c>
      <c r="GU409" s="231" t="str">
        <f>IF($M$66=0,SUM(内訳書⑧!$AV$18:$AV$72),"")</f>
        <v/>
      </c>
      <c r="GX409" s="234"/>
    </row>
    <row r="410" spans="199:206" x14ac:dyDescent="0.4">
      <c r="GQ410" s="1"/>
      <c r="GR410" s="231" t="s">
        <v>73</v>
      </c>
      <c r="GS410" s="231" t="str">
        <f>IF($M$66=0,0,IF(SUMIF(内訳書⑨!$S$18:$S$72,"=※",内訳書⑨!$AV$18:$AV$72)=0,"",SUMIF(内訳書⑨!$S$18:$S$72,"=※",内訳書⑨!$AV$18:$AV$72)))</f>
        <v/>
      </c>
      <c r="GT410" s="231" t="str">
        <f>IF($M$66=0,0,IF(SUMIF(内訳書⑨!$S$18:$S$72,"&lt;&gt;※",内訳書⑨!$AV$18:$AV$72)=0,"",SUMIF(内訳書⑨!$S$18:$S$72,"&lt;&gt;※",内訳書⑨!$AV$18:$AV$72)))</f>
        <v/>
      </c>
      <c r="GU410" s="231" t="str">
        <f>IF($M$66=0,SUM(内訳書⑨!$AV$18:$AV$72),"")</f>
        <v/>
      </c>
      <c r="GX410" s="234"/>
    </row>
    <row r="411" spans="199:206" x14ac:dyDescent="0.4">
      <c r="GQ411" s="1"/>
      <c r="GR411" s="231" t="s">
        <v>74</v>
      </c>
      <c r="GS411" s="231" t="str">
        <f>IF($M$66=0,0,IF(SUMIF(内訳書⑩!$S$18:$S$72,"=※",内訳書⑩!$AV$18:$AV$72)=0,"",SUMIF(内訳書⑩!$S$18:$S$72,"=※",内訳書⑩!$AV$18:$AV$72)))</f>
        <v/>
      </c>
      <c r="GT411" s="231" t="str">
        <f>IF($M$66=0,0,IF(SUMIF(内訳書⑩!$S$18:$S$72,"&lt;&gt;※",内訳書⑩!$AV$18:$AV$72)=0,"",SUMIF(内訳書⑩!$S$18:$S$72,"&lt;&gt;※",内訳書⑩!$AV$18:$AV$72)))</f>
        <v/>
      </c>
      <c r="GU411" s="231" t="str">
        <f>IF($M$66=0,SUM(内訳書⑩!$AV$18:$AV$72),"")</f>
        <v/>
      </c>
    </row>
    <row r="412" spans="199:206" x14ac:dyDescent="0.4">
      <c r="GQ412" s="1"/>
      <c r="GR412" s="231" t="s">
        <v>82</v>
      </c>
      <c r="GS412" s="231" t="str">
        <f>IF(SUM(GS401:GS411)=0,"",SUM(GS401:GS411))</f>
        <v/>
      </c>
      <c r="GT412" s="231" t="str">
        <f>IF(SUM(GT401:GT411)=0,"",SUM(GT401:GT411))</f>
        <v/>
      </c>
      <c r="GU412" s="231" t="str">
        <f>IF(SUM(GU401:GU411)=0,"",SUM(GU401:GU411))</f>
        <v/>
      </c>
    </row>
    <row r="413" spans="199:206" x14ac:dyDescent="0.4">
      <c r="GQ413" s="1"/>
      <c r="GR413" s="231" t="s">
        <v>41</v>
      </c>
      <c r="GS413" s="231" t="str">
        <f>IF(GS412="","",IF($AE$66="切り捨て",ROUNDDOWN(GS414*$U$66/100,0),IF($AE$66="四捨五入",ROUND(GS414*$U$66/100,0),IF($AE$66="切り上げ",ROUNDUP(GS414*$U$66/100,0),""))))</f>
        <v/>
      </c>
      <c r="GT413" s="231" t="str">
        <f>IF(GT412="","",IF($AE$66="切り捨て",ROUNDDOWN(GT414*$M$66/100,0),IF($AE$66="四捨五入",ROUND(GT414*$M$66/100,0),IF($AE$66="切り上げ",ROUNDUP(GT414*$M$66/100,0),""))))</f>
        <v/>
      </c>
      <c r="GU413" s="231"/>
      <c r="GX413" s="234"/>
    </row>
    <row r="414" spans="199:206" x14ac:dyDescent="0.4">
      <c r="GQ414" s="1"/>
      <c r="GR414" s="231" t="s">
        <v>20</v>
      </c>
      <c r="GS414" s="235" t="str">
        <f>IF($GS$412="","",$GS$412-$AT$61)</f>
        <v/>
      </c>
      <c r="GT414" s="236" t="str">
        <f>IF($GT$412="","",$GT$412-$AT$61)</f>
        <v/>
      </c>
      <c r="GU414" s="235" t="str">
        <f>IF(GU412="","",GU412-AT61)</f>
        <v/>
      </c>
    </row>
    <row r="415" spans="199:206" x14ac:dyDescent="0.4">
      <c r="GQ415" s="1"/>
      <c r="GR415" s="231" t="s">
        <v>83</v>
      </c>
      <c r="GS415" s="231"/>
      <c r="GT415" s="236" t="str">
        <f>IF(SUM($GS$412:$GU$412)=0,"",SUM($GS$412:$GU$412))</f>
        <v/>
      </c>
      <c r="GU415" s="231"/>
    </row>
    <row r="416" spans="199:206" x14ac:dyDescent="0.4">
      <c r="GQ416" s="1"/>
      <c r="GR416" s="231" t="s">
        <v>20</v>
      </c>
      <c r="GS416" s="231"/>
      <c r="GT416" s="235" t="str">
        <f>IF(SUM($GS$412:$GU$412)=0,"",IF($AT$61=0,SUM($GS$412:$GU$412),SUM($GS$412:$GU$412)-$AT$61))</f>
        <v/>
      </c>
      <c r="GU416" s="231"/>
    </row>
    <row r="417" s="1" customFormat="1" x14ac:dyDescent="0.4"/>
  </sheetData>
  <sheetProtection sheet="1" objects="1" scenarios="1" selectLockedCells="1"/>
  <mergeCells count="1017">
    <mergeCell ref="B8:P9"/>
    <mergeCell ref="Q8:S9"/>
    <mergeCell ref="AO11:AV11"/>
    <mergeCell ref="AE17:AL17"/>
    <mergeCell ref="AD99:AI99"/>
    <mergeCell ref="AV99:BA99"/>
    <mergeCell ref="AD173:AI173"/>
    <mergeCell ref="AV173:BA173"/>
    <mergeCell ref="AE11:AK11"/>
    <mergeCell ref="AL11:AN11"/>
    <mergeCell ref="AX75:AY75"/>
    <mergeCell ref="C219:G222"/>
    <mergeCell ref="AJ219:AS220"/>
    <mergeCell ref="AT219:BA220"/>
    <mergeCell ref="AJ221:AS222"/>
    <mergeCell ref="AT221:BA222"/>
    <mergeCell ref="AV223:AW223"/>
    <mergeCell ref="AZ223:BA223"/>
    <mergeCell ref="B215:B218"/>
    <mergeCell ref="C215:G218"/>
    <mergeCell ref="AJ215:AS216"/>
    <mergeCell ref="AT215:BA216"/>
    <mergeCell ref="H216:I216"/>
    <mergeCell ref="J216:AI216"/>
    <mergeCell ref="H217:AI222"/>
    <mergeCell ref="AJ217:AS218"/>
    <mergeCell ref="AT217:BA218"/>
    <mergeCell ref="B219:B222"/>
    <mergeCell ref="O214:O215"/>
    <mergeCell ref="P214:T215"/>
    <mergeCell ref="U214:V215"/>
    <mergeCell ref="W214:W215"/>
    <mergeCell ref="X214:AD215"/>
    <mergeCell ref="AE214:AH215"/>
    <mergeCell ref="B211:B214"/>
    <mergeCell ref="C211:G214"/>
    <mergeCell ref="H211:K213"/>
    <mergeCell ref="L211:AI213"/>
    <mergeCell ref="AJ211:AS212"/>
    <mergeCell ref="AT211:BA212"/>
    <mergeCell ref="AJ213:AS214"/>
    <mergeCell ref="AT213:BA214"/>
    <mergeCell ref="H214:L215"/>
    <mergeCell ref="M214:N215"/>
    <mergeCell ref="AJ207:AS208"/>
    <mergeCell ref="AT207:BA208"/>
    <mergeCell ref="DX207:DY208"/>
    <mergeCell ref="H209:K210"/>
    <mergeCell ref="L209:U210"/>
    <mergeCell ref="V209:Y210"/>
    <mergeCell ref="Z209:AI210"/>
    <mergeCell ref="AJ209:AS210"/>
    <mergeCell ref="AT209:BA210"/>
    <mergeCell ref="B207:B210"/>
    <mergeCell ref="C207:G210"/>
    <mergeCell ref="H207:K208"/>
    <mergeCell ref="L207:U208"/>
    <mergeCell ref="V207:Y208"/>
    <mergeCell ref="Z207:AI208"/>
    <mergeCell ref="AL204:AO205"/>
    <mergeCell ref="AP204:AQ205"/>
    <mergeCell ref="AR204:AU205"/>
    <mergeCell ref="AV204:BA205"/>
    <mergeCell ref="B206:AB206"/>
    <mergeCell ref="AD206:AI206"/>
    <mergeCell ref="AN206:AO206"/>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B174:B175"/>
    <mergeCell ref="C174:C175"/>
    <mergeCell ref="D174:R175"/>
    <mergeCell ref="S174:S175"/>
    <mergeCell ref="T174:W175"/>
    <mergeCell ref="X174:Y175"/>
    <mergeCell ref="BB172:BB173"/>
    <mergeCell ref="T173:W173"/>
    <mergeCell ref="X173:Y173"/>
    <mergeCell ref="Z173:AC173"/>
    <mergeCell ref="AJ173:AK173"/>
    <mergeCell ref="AL173:AO173"/>
    <mergeCell ref="AP173:AQ173"/>
    <mergeCell ref="AR173:AU173"/>
    <mergeCell ref="B172:B173"/>
    <mergeCell ref="C172:C173"/>
    <mergeCell ref="D172:R173"/>
    <mergeCell ref="S172:S173"/>
    <mergeCell ref="T172:AI172"/>
    <mergeCell ref="AJ172:BA172"/>
    <mergeCell ref="AA169:AC170"/>
    <mergeCell ref="AD169:AD170"/>
    <mergeCell ref="AE169:AF170"/>
    <mergeCell ref="AG169:AG170"/>
    <mergeCell ref="AH169:AI170"/>
    <mergeCell ref="AV169:BA169"/>
    <mergeCell ref="AW170:AZ170"/>
    <mergeCell ref="Q169:Q170"/>
    <mergeCell ref="R169:R170"/>
    <mergeCell ref="S169:S170"/>
    <mergeCell ref="T169:T170"/>
    <mergeCell ref="W169:X170"/>
    <mergeCell ref="Y169:Z170"/>
    <mergeCell ref="I169:I170"/>
    <mergeCell ref="J169:J170"/>
    <mergeCell ref="K169:K170"/>
    <mergeCell ref="N169:N170"/>
    <mergeCell ref="O169:O170"/>
    <mergeCell ref="P169:P170"/>
    <mergeCell ref="C167:K168"/>
    <mergeCell ref="N167:T168"/>
    <mergeCell ref="V167:Y168"/>
    <mergeCell ref="AA167:AI168"/>
    <mergeCell ref="C169:C170"/>
    <mergeCell ref="D169:D170"/>
    <mergeCell ref="E169:E170"/>
    <mergeCell ref="F169:F170"/>
    <mergeCell ref="G169:G170"/>
    <mergeCell ref="H169:H170"/>
    <mergeCell ref="AE163:AK164"/>
    <mergeCell ref="AL163:AN163"/>
    <mergeCell ref="AP163:AZ163"/>
    <mergeCell ref="B164:E165"/>
    <mergeCell ref="F164:AC165"/>
    <mergeCell ref="AL164:AN164"/>
    <mergeCell ref="AP164:AZ164"/>
    <mergeCell ref="AE165:AK165"/>
    <mergeCell ref="AL165:AN165"/>
    <mergeCell ref="AP165:AZ165"/>
    <mergeCell ref="AE158:AX158"/>
    <mergeCell ref="AY158:AZ158"/>
    <mergeCell ref="Z159:AC159"/>
    <mergeCell ref="AE159:AZ159"/>
    <mergeCell ref="AE161:AK162"/>
    <mergeCell ref="AL161:AN161"/>
    <mergeCell ref="AP161:AZ161"/>
    <mergeCell ref="AL162:AN162"/>
    <mergeCell ref="AP162:AZ162"/>
    <mergeCell ref="Z155:AC155"/>
    <mergeCell ref="AE155:AZ155"/>
    <mergeCell ref="D156:S157"/>
    <mergeCell ref="AE156:AZ156"/>
    <mergeCell ref="Z157:AC157"/>
    <mergeCell ref="AE157:AZ157"/>
    <mergeCell ref="T151:AE151"/>
    <mergeCell ref="AF151:AL151"/>
    <mergeCell ref="U152:AB152"/>
    <mergeCell ref="Z153:AC153"/>
    <mergeCell ref="AF153:AR153"/>
    <mergeCell ref="C160:AC163"/>
    <mergeCell ref="DZ153:EC153"/>
    <mergeCell ref="C145:G148"/>
    <mergeCell ref="AJ145:AS146"/>
    <mergeCell ref="AT145:BA146"/>
    <mergeCell ref="AJ147:AS148"/>
    <mergeCell ref="AT147:BA148"/>
    <mergeCell ref="AV149:AW149"/>
    <mergeCell ref="AX149:AY149"/>
    <mergeCell ref="AZ149:BA149"/>
    <mergeCell ref="B141:B144"/>
    <mergeCell ref="C141:G144"/>
    <mergeCell ref="AJ141:AS142"/>
    <mergeCell ref="AT141:BA142"/>
    <mergeCell ref="H142:I142"/>
    <mergeCell ref="J142:AI142"/>
    <mergeCell ref="H143:AI148"/>
    <mergeCell ref="AJ143:AS144"/>
    <mergeCell ref="AT143:BA144"/>
    <mergeCell ref="B145:B148"/>
    <mergeCell ref="O140:O141"/>
    <mergeCell ref="P140:T141"/>
    <mergeCell ref="U140:V141"/>
    <mergeCell ref="W140:W141"/>
    <mergeCell ref="X140:AD141"/>
    <mergeCell ref="AE140:AH141"/>
    <mergeCell ref="B137:B140"/>
    <mergeCell ref="C137:G140"/>
    <mergeCell ref="H137:K139"/>
    <mergeCell ref="L137:AI139"/>
    <mergeCell ref="AJ137:AS138"/>
    <mergeCell ref="AT137:BA138"/>
    <mergeCell ref="AJ139:AS140"/>
    <mergeCell ref="AT139:BA140"/>
    <mergeCell ref="H140:L141"/>
    <mergeCell ref="M140:N141"/>
    <mergeCell ref="AJ133:AS134"/>
    <mergeCell ref="AT133:BA134"/>
    <mergeCell ref="DX133:DY134"/>
    <mergeCell ref="H135:K136"/>
    <mergeCell ref="L135:U136"/>
    <mergeCell ref="V135:Y136"/>
    <mergeCell ref="Z135:AI136"/>
    <mergeCell ref="AJ135:AS136"/>
    <mergeCell ref="AT135:BA136"/>
    <mergeCell ref="B133:B136"/>
    <mergeCell ref="C133:G136"/>
    <mergeCell ref="H133:K134"/>
    <mergeCell ref="L133:U134"/>
    <mergeCell ref="V133:Y134"/>
    <mergeCell ref="Z133:AI134"/>
    <mergeCell ref="AL130:AO131"/>
    <mergeCell ref="AP130:AQ131"/>
    <mergeCell ref="AR130:AU131"/>
    <mergeCell ref="AV130:BA131"/>
    <mergeCell ref="B132:AB132"/>
    <mergeCell ref="AD132:AI132"/>
    <mergeCell ref="AN132:AO132"/>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B100:B101"/>
    <mergeCell ref="C100:C101"/>
    <mergeCell ref="D100:R101"/>
    <mergeCell ref="S100:S101"/>
    <mergeCell ref="T100:W101"/>
    <mergeCell ref="X100:Y101"/>
    <mergeCell ref="BB98:BB99"/>
    <mergeCell ref="T99:W99"/>
    <mergeCell ref="X99:Y99"/>
    <mergeCell ref="Z99:AC99"/>
    <mergeCell ref="AJ99:AK99"/>
    <mergeCell ref="AL99:AO99"/>
    <mergeCell ref="AP99:AQ99"/>
    <mergeCell ref="AR99:AU99"/>
    <mergeCell ref="B98:B99"/>
    <mergeCell ref="C98:C99"/>
    <mergeCell ref="D98:R99"/>
    <mergeCell ref="S98:S99"/>
    <mergeCell ref="T98:AI98"/>
    <mergeCell ref="AJ98:BA98"/>
    <mergeCell ref="AA95:AC96"/>
    <mergeCell ref="AD95:AD96"/>
    <mergeCell ref="AE95:AF96"/>
    <mergeCell ref="AG95:AG96"/>
    <mergeCell ref="AH95:AI96"/>
    <mergeCell ref="AV95:BA95"/>
    <mergeCell ref="AW96:AZ96"/>
    <mergeCell ref="Q95:Q96"/>
    <mergeCell ref="R95:R96"/>
    <mergeCell ref="S95:S96"/>
    <mergeCell ref="T95:T96"/>
    <mergeCell ref="W95:X96"/>
    <mergeCell ref="Y95:Z96"/>
    <mergeCell ref="I95:I96"/>
    <mergeCell ref="J95:J96"/>
    <mergeCell ref="K95:K96"/>
    <mergeCell ref="N95:N96"/>
    <mergeCell ref="O95:O96"/>
    <mergeCell ref="P95:P96"/>
    <mergeCell ref="C93:K94"/>
    <mergeCell ref="N93:T94"/>
    <mergeCell ref="V93:Y94"/>
    <mergeCell ref="AA93:AI94"/>
    <mergeCell ref="C95:C96"/>
    <mergeCell ref="D95:D96"/>
    <mergeCell ref="E95:E96"/>
    <mergeCell ref="F95:F96"/>
    <mergeCell ref="G95:G96"/>
    <mergeCell ref="H95:H96"/>
    <mergeCell ref="AE89:AK90"/>
    <mergeCell ref="AL89:AN89"/>
    <mergeCell ref="AP89:AZ89"/>
    <mergeCell ref="B90:E91"/>
    <mergeCell ref="F90:AC91"/>
    <mergeCell ref="AL90:AN90"/>
    <mergeCell ref="AP90:AZ90"/>
    <mergeCell ref="AE91:AK91"/>
    <mergeCell ref="AL91:AN91"/>
    <mergeCell ref="AP91:AZ91"/>
    <mergeCell ref="AE84:AX84"/>
    <mergeCell ref="AY84:AZ84"/>
    <mergeCell ref="Z85:AC85"/>
    <mergeCell ref="AE85:AZ85"/>
    <mergeCell ref="AE87:AK88"/>
    <mergeCell ref="AL87:AN87"/>
    <mergeCell ref="AP87:AZ87"/>
    <mergeCell ref="AL88:AN88"/>
    <mergeCell ref="AP88:AZ88"/>
    <mergeCell ref="Z81:AC81"/>
    <mergeCell ref="AE81:AZ81"/>
    <mergeCell ref="D82:S83"/>
    <mergeCell ref="AE82:AZ82"/>
    <mergeCell ref="Z83:AC83"/>
    <mergeCell ref="AE83:AZ83"/>
    <mergeCell ref="T77:AE77"/>
    <mergeCell ref="AF77:AL77"/>
    <mergeCell ref="U78:AB78"/>
    <mergeCell ref="Z79:AC79"/>
    <mergeCell ref="AF79:AR79"/>
    <mergeCell ref="C86:AC89"/>
    <mergeCell ref="DZ79:EC79"/>
    <mergeCell ref="C71:G74"/>
    <mergeCell ref="AJ71:AS72"/>
    <mergeCell ref="AT71:BA72"/>
    <mergeCell ref="AJ73:AS74"/>
    <mergeCell ref="AT73:BA74"/>
    <mergeCell ref="AV75:AW75"/>
    <mergeCell ref="AZ75:BA75"/>
    <mergeCell ref="B67:B70"/>
    <mergeCell ref="C67:G70"/>
    <mergeCell ref="AJ67:AS68"/>
    <mergeCell ref="AT67:BA68"/>
    <mergeCell ref="H68:I68"/>
    <mergeCell ref="J68:AI68"/>
    <mergeCell ref="H69:AI74"/>
    <mergeCell ref="AJ69:AS70"/>
    <mergeCell ref="AT69:BA70"/>
    <mergeCell ref="B71:B74"/>
    <mergeCell ref="O66:O67"/>
    <mergeCell ref="P66:T67"/>
    <mergeCell ref="U66:V67"/>
    <mergeCell ref="W66:W67"/>
    <mergeCell ref="X66:AD67"/>
    <mergeCell ref="AE66:AH67"/>
    <mergeCell ref="B63:B66"/>
    <mergeCell ref="C63:G66"/>
    <mergeCell ref="H63:K65"/>
    <mergeCell ref="L63:AI65"/>
    <mergeCell ref="AJ63:AS64"/>
    <mergeCell ref="AT63:BA64"/>
    <mergeCell ref="AJ65:AS66"/>
    <mergeCell ref="AT65:BA66"/>
    <mergeCell ref="H66:L67"/>
    <mergeCell ref="M66:N67"/>
    <mergeCell ref="AJ59:AS60"/>
    <mergeCell ref="AT59:BA60"/>
    <mergeCell ref="DX59:DY60"/>
    <mergeCell ref="H61:K62"/>
    <mergeCell ref="L61:U62"/>
    <mergeCell ref="V61:Y62"/>
    <mergeCell ref="Z61:AI62"/>
    <mergeCell ref="AJ61:AS62"/>
    <mergeCell ref="AT61:BA62"/>
    <mergeCell ref="B59:B62"/>
    <mergeCell ref="C59:G62"/>
    <mergeCell ref="H59:K60"/>
    <mergeCell ref="L59:U60"/>
    <mergeCell ref="V59:Y60"/>
    <mergeCell ref="Z59:AI60"/>
    <mergeCell ref="AJ56:AK57"/>
    <mergeCell ref="AL56:AO57"/>
    <mergeCell ref="AP56:AQ57"/>
    <mergeCell ref="AR56:AU57"/>
    <mergeCell ref="AV56:BA57"/>
    <mergeCell ref="B58:AB58"/>
    <mergeCell ref="AD58:AI58"/>
    <mergeCell ref="AN58:AO58"/>
    <mergeCell ref="AR54:AU55"/>
    <mergeCell ref="AV54:BA55"/>
    <mergeCell ref="B56:B57"/>
    <mergeCell ref="C56:C57"/>
    <mergeCell ref="D56:R57"/>
    <mergeCell ref="S56:S57"/>
    <mergeCell ref="T56:W57"/>
    <mergeCell ref="X56:Y57"/>
    <mergeCell ref="Z56:AC57"/>
    <mergeCell ref="AD56:AI57"/>
    <mergeCell ref="X54:Y55"/>
    <mergeCell ref="Z54:AC55"/>
    <mergeCell ref="AD54:AI55"/>
    <mergeCell ref="AJ54:AK55"/>
    <mergeCell ref="AL54:AO55"/>
    <mergeCell ref="AP54:AQ55"/>
    <mergeCell ref="AJ52:AK53"/>
    <mergeCell ref="AL52:AO53"/>
    <mergeCell ref="AP52:AQ53"/>
    <mergeCell ref="AR52:AU53"/>
    <mergeCell ref="AV52:BA53"/>
    <mergeCell ref="B54:B55"/>
    <mergeCell ref="C54:C55"/>
    <mergeCell ref="D54:R55"/>
    <mergeCell ref="S54:S55"/>
    <mergeCell ref="T54:W55"/>
    <mergeCell ref="AR50:AU51"/>
    <mergeCell ref="AV50:BA51"/>
    <mergeCell ref="B52:B53"/>
    <mergeCell ref="C52:C53"/>
    <mergeCell ref="D52:R53"/>
    <mergeCell ref="S52:S53"/>
    <mergeCell ref="T52:W53"/>
    <mergeCell ref="X52:Y53"/>
    <mergeCell ref="Z52:AC53"/>
    <mergeCell ref="AD52:AI53"/>
    <mergeCell ref="X50:Y51"/>
    <mergeCell ref="Z50:AC51"/>
    <mergeCell ref="AD50:AI51"/>
    <mergeCell ref="AJ50:AK51"/>
    <mergeCell ref="AL50:AO51"/>
    <mergeCell ref="AP50:AQ51"/>
    <mergeCell ref="AJ48:AK49"/>
    <mergeCell ref="AL48:AO49"/>
    <mergeCell ref="AP48:AQ49"/>
    <mergeCell ref="AR48:AU49"/>
    <mergeCell ref="AV48:BA49"/>
    <mergeCell ref="B50:B51"/>
    <mergeCell ref="C50:C51"/>
    <mergeCell ref="D50:R51"/>
    <mergeCell ref="S50:S51"/>
    <mergeCell ref="T50:W51"/>
    <mergeCell ref="AR46:AU47"/>
    <mergeCell ref="AV46:BA47"/>
    <mergeCell ref="B48:B49"/>
    <mergeCell ref="C48:C49"/>
    <mergeCell ref="D48:R49"/>
    <mergeCell ref="S48:S49"/>
    <mergeCell ref="T48:W49"/>
    <mergeCell ref="X48:Y49"/>
    <mergeCell ref="Z48:AC49"/>
    <mergeCell ref="AD48:AI49"/>
    <mergeCell ref="X46:Y47"/>
    <mergeCell ref="Z46:AC47"/>
    <mergeCell ref="AD46:AI47"/>
    <mergeCell ref="AJ46:AK47"/>
    <mergeCell ref="AL46:AO47"/>
    <mergeCell ref="AP46:AQ47"/>
    <mergeCell ref="AJ44:AK45"/>
    <mergeCell ref="AL44:AO45"/>
    <mergeCell ref="AP44:AQ45"/>
    <mergeCell ref="AR44:AU45"/>
    <mergeCell ref="AV44:BA45"/>
    <mergeCell ref="B46:B47"/>
    <mergeCell ref="C46:C47"/>
    <mergeCell ref="D46:R47"/>
    <mergeCell ref="S46:S47"/>
    <mergeCell ref="T46:W47"/>
    <mergeCell ref="AV42:BA43"/>
    <mergeCell ref="B44:B45"/>
    <mergeCell ref="C44:C45"/>
    <mergeCell ref="D44:R45"/>
    <mergeCell ref="S44:S45"/>
    <mergeCell ref="T44:W45"/>
    <mergeCell ref="X44:Y45"/>
    <mergeCell ref="Z44:AC45"/>
    <mergeCell ref="AD44:AI45"/>
    <mergeCell ref="Z42:AC43"/>
    <mergeCell ref="AD42:AI43"/>
    <mergeCell ref="AJ42:AK43"/>
    <mergeCell ref="AL42:AO43"/>
    <mergeCell ref="AP42:AQ43"/>
    <mergeCell ref="AR42:AU43"/>
    <mergeCell ref="AP34:AQ35"/>
    <mergeCell ref="AR34:AU35"/>
    <mergeCell ref="AL40:AO41"/>
    <mergeCell ref="AP40:AQ41"/>
    <mergeCell ref="AR40:AU41"/>
    <mergeCell ref="AV40:BA41"/>
    <mergeCell ref="B42:B43"/>
    <mergeCell ref="C42:C43"/>
    <mergeCell ref="D42:R43"/>
    <mergeCell ref="S42:S43"/>
    <mergeCell ref="T42:W43"/>
    <mergeCell ref="X42:Y43"/>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R30:AU31"/>
    <mergeCell ref="B30:B31"/>
    <mergeCell ref="C30:C31"/>
    <mergeCell ref="D30:R31"/>
    <mergeCell ref="S30:S31"/>
    <mergeCell ref="T30:W31"/>
    <mergeCell ref="X30:Y31"/>
    <mergeCell ref="AL32:AO33"/>
    <mergeCell ref="AL36:AO37"/>
    <mergeCell ref="AP36:AQ37"/>
    <mergeCell ref="AR36:AU37"/>
    <mergeCell ref="AV36:BA37"/>
    <mergeCell ref="B38:B39"/>
    <mergeCell ref="C38:C39"/>
    <mergeCell ref="D38:R39"/>
    <mergeCell ref="S38:S39"/>
    <mergeCell ref="T38:W39"/>
    <mergeCell ref="X38:Y39"/>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D26:R27"/>
    <mergeCell ref="S26:S27"/>
    <mergeCell ref="T26:W27"/>
    <mergeCell ref="X26:Y27"/>
    <mergeCell ref="AP28:AQ29"/>
    <mergeCell ref="AR28:AU29"/>
    <mergeCell ref="AV28:BA29"/>
    <mergeCell ref="AL28:AO29"/>
    <mergeCell ref="AP32:AQ33"/>
    <mergeCell ref="AR32:AU33"/>
    <mergeCell ref="AV32:BA33"/>
    <mergeCell ref="B34:B35"/>
    <mergeCell ref="C34:C35"/>
    <mergeCell ref="D34:R35"/>
    <mergeCell ref="S34:S35"/>
    <mergeCell ref="T34:W35"/>
    <mergeCell ref="X34:Y35"/>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R21:R22"/>
    <mergeCell ref="S21:S22"/>
    <mergeCell ref="T21:T22"/>
    <mergeCell ref="W21:X22"/>
    <mergeCell ref="Y21:Z22"/>
    <mergeCell ref="I21:I22"/>
    <mergeCell ref="J21:J22"/>
    <mergeCell ref="K21:K22"/>
    <mergeCell ref="AD25:AI25"/>
    <mergeCell ref="AV25:BA25"/>
    <mergeCell ref="S24:S25"/>
    <mergeCell ref="T24:AI24"/>
    <mergeCell ref="AJ24:BA24"/>
    <mergeCell ref="AV26:BA27"/>
    <mergeCell ref="AR25:AU25"/>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B26:B27"/>
    <mergeCell ref="C26:C27"/>
    <mergeCell ref="Z5:AC5"/>
    <mergeCell ref="AF5:AR5"/>
    <mergeCell ref="N21:N22"/>
    <mergeCell ref="O21:O22"/>
    <mergeCell ref="P21:P22"/>
    <mergeCell ref="C19:K20"/>
    <mergeCell ref="N19:T20"/>
    <mergeCell ref="V19:Y20"/>
    <mergeCell ref="AA19:AI20"/>
    <mergeCell ref="C21:C22"/>
    <mergeCell ref="D21:D22"/>
    <mergeCell ref="E21:E22"/>
    <mergeCell ref="F21:F22"/>
    <mergeCell ref="G21:G22"/>
    <mergeCell ref="H21:H22"/>
    <mergeCell ref="AE15:AK16"/>
    <mergeCell ref="AL15:AN15"/>
    <mergeCell ref="AP15:AZ15"/>
    <mergeCell ref="B16:E17"/>
    <mergeCell ref="F16:AC17"/>
    <mergeCell ref="AL16:AN16"/>
    <mergeCell ref="AP16:AZ16"/>
    <mergeCell ref="AP17:AZ17"/>
    <mergeCell ref="AA21:AC22"/>
    <mergeCell ref="AD21:AD22"/>
    <mergeCell ref="AE21:AF22"/>
    <mergeCell ref="AG21:AG22"/>
    <mergeCell ref="AH21:AI22"/>
    <mergeCell ref="C12:AC15"/>
    <mergeCell ref="AV21:BA21"/>
    <mergeCell ref="AW22:AZ22"/>
    <mergeCell ref="Q21:Q22"/>
    <mergeCell ref="B1:BA1"/>
    <mergeCell ref="B24:B25"/>
    <mergeCell ref="C24:C25"/>
    <mergeCell ref="D24:R25"/>
    <mergeCell ref="B75:C75"/>
    <mergeCell ref="B149:C149"/>
    <mergeCell ref="B223:C223"/>
    <mergeCell ref="DZ5:EC5"/>
    <mergeCell ref="AX223:AY223"/>
    <mergeCell ref="AE10:AX10"/>
    <mergeCell ref="AY10:AZ10"/>
    <mergeCell ref="Z11:AC11"/>
    <mergeCell ref="AE13:AK14"/>
    <mergeCell ref="AL13:AN13"/>
    <mergeCell ref="AP13:AZ13"/>
    <mergeCell ref="AL14:AN14"/>
    <mergeCell ref="AP14:AZ14"/>
    <mergeCell ref="Z7:AC7"/>
    <mergeCell ref="AE7:AZ7"/>
    <mergeCell ref="AE8:AZ8"/>
    <mergeCell ref="Z9:AC9"/>
    <mergeCell ref="AE9:AZ9"/>
    <mergeCell ref="BB24:BB25"/>
    <mergeCell ref="T25:W25"/>
    <mergeCell ref="X25:Y25"/>
    <mergeCell ref="Z25:AC25"/>
    <mergeCell ref="AJ25:AK25"/>
    <mergeCell ref="AL25:AO25"/>
    <mergeCell ref="AP25:AQ25"/>
    <mergeCell ref="T3:AE3"/>
    <mergeCell ref="AF3:AL3"/>
    <mergeCell ref="U4:AB4"/>
  </mergeCells>
  <phoneticPr fontId="1"/>
  <dataValidations count="10">
    <dataValidation imeMode="fullKatakana" allowBlank="1" showInputMessage="1" showErrorMessage="1" sqref="L63:AI65" xr:uid="{3FF4EC5A-A868-4155-BDB3-FC8E6929117A}"/>
    <dataValidation imeMode="off" operator="equal" allowBlank="1" showInputMessage="1" showErrorMessage="1" sqref="AF79:AR79 AF153:AR153" xr:uid="{A0954EC8-5AD4-4AFE-9469-6F4E36907033}"/>
    <dataValidation type="textLength" imeMode="off" operator="equal" allowBlank="1" showInputMessage="1" showErrorMessage="1" errorTitle="インボイス登録番号" error="&quot;T&quot;や&quot;－&quot;を除いた13桁の半角数字を入力して下さい。" sqref="AF5:AR5" xr:uid="{5F68D12D-069C-46DF-9AA9-2FF33B4EFB3A}">
      <formula1>13</formula1>
    </dataValidation>
    <dataValidation imeMode="halfKatakana" allowBlank="1" showInputMessage="1" showErrorMessage="1" sqref="L137:AI139 L211:AI213" xr:uid="{4B1DE8DE-82A1-47A8-86B7-2C38F517C4FB}"/>
    <dataValidation type="list" allowBlank="1" showInputMessage="1" showErrorMessage="1" promptTitle="消費税の端数処理を設定できます。" prompt="リストボタンより選択して下さい。_x000a_規定値は&quot;四捨五入&quot;です。" sqref="AE66:AH67" xr:uid="{DC4DE82B-D6D1-4816-B571-D0B5F78D6255}">
      <formula1>"切り捨て,四捨五入,切り上げ"</formula1>
    </dataValidation>
    <dataValidation type="list" imeMode="off" allowBlank="1" showInputMessage="1" showErrorMessage="1" promptTitle="金額欄の端数を設定できます。" prompt="リストボタンより選択して下さい。_x000a_規定値は&quot;四捨五入&quot;です。" sqref="AW22:AZ22" xr:uid="{638CF396-4487-4849-8CB8-B9E73AD74009}">
      <formula1>"切り捨て,四捨五入,切り上げ"</formula1>
    </dataValidation>
    <dataValidation type="list" imeMode="on" allowBlank="1" showInputMessage="1" showErrorMessage="1" sqref="S26 S28 S42 S44 S46 S48 S50 S56 S30 S32 S34 S36 S38 S40 S52 S54" xr:uid="{C2C25E78-8FA4-4E67-8386-3EACF625749A}">
      <formula1>"※,　"</formula1>
    </dataValidation>
    <dataValidation imeMode="off" allowBlank="1" showInputMessage="1" showErrorMessage="1" sqref="W95 AW97 AW23 AY97:AZ97 AY23:AZ23 AF23 AJ102 AW96:AZ96 T130 AD169:AD170 AR200 U23:V23 AL130 AL102 AL104 AL106 AL21:AV23 M23:S23 AI23 AL108 AL110 Z102 Z104 Z106 AG95:AG96 Z108 M95:V96 Z110 Z112 AA95 Z114 Z61:AI62 AJ128 T100 M140:N141 U97:V97 AL100 AJ104 Z100 AR100 U140:V141 AL95:AV97 M97:S97 B102:C102 Z116 AL112 Z118 AJ106 B104:C104 Z120 AL114 AI97 B100:C100 AE79:AE80 AE95 X97:AA97 Y95 AE5:AE6 AR202 AR204 AJ204 AH95 AF80:AX80 AJ126 AJ100 T102 T104 T106 T108 T110 T112 T114 T116 T118 T120 T122 T124 T126 T128 X23:AA23 Y21 AF6:AX6 AR26:AU57 M66:N67 U66:V67 AJ108 B106:C106 B108:C108 AJ110 AJ112 AJ114 AJ116 AJ118 AJ120 B110:C110 B112:C112 B114:C114 B116:C116 B118:C118 B120:C120 C21:K23 Z122 Z124 Z126 Z128 Z130 AR102 AR104 AR106 AL116 AL118 AL120 AL122 AL124 AL126 AL128 AR108 AR110 AR112 AR114 AR116 AR118 AR120 AJ122 AJ124 AF97 AD95:AD96 AJ95:AK96 B26:C57 B122:C122 B124:C124 B126:C126 B128:C128 B130:C130 T26:W57 M21:X22 AA21:AK22 AR122 AR124 AR126 AR128 AR130 Z26:AC57 AJ26:AO57 C95:K97 AJ130 AW171 AY171:AZ171 AJ176 AW170:AZ170 T204 AL204 AL176 AL178 AL180 AL182 AL184 Z176 Z178 Z180 Z182 Z184 Z186 Z188 AJ202 T174 M214:N215 U171:V171 AL174 AJ178 Z174 AR174 U214:V215 AL169:AV171 M171:S171 B176:C176 Z190 AL186 Z192 AJ180 B178:C178 Z194 AL188 AI171 B174:C174 AE153:AE154 X171:AA171 C169:K171 AF154:AX154 AJ200 AJ174 T176 T178 T180 T182 T184 T186 T188 T190 T192 T194 T196 T198 T200 T202 AJ182 B180:C180 B182:C182 AJ184 AJ186 AJ188 AJ190 AJ192 AJ194 B184:C184 B186:C186 B188:C188 B190:C190 B192:C192 B194:C194 Z196 Z198 Z200 Z202 Z204 AR176 AR178 AR180 AL190 AL192 AL194 AL196 AL198 AL200 AL202 AR182 AR184 AR186 AR188 AR190 AR192 AR194 AJ196 AJ198 AF171 AJ169:AK170 B196:C196 B198:C198 B200:C200 B202:C202 B204:C204 AR196 AR198 W169 AG169:AG170 M169:V170 AA169 AE169 Y169 AH169" xr:uid="{ACA1C46A-648B-45CB-BE2F-32C74DA112EA}"/>
    <dataValidation imeMode="on" allowBlank="1" showInputMessage="1" showErrorMessage="1" sqref="D28 AP104 D104 S104 D106 S106 S108 X202 X204 AP176 D26:R27 H61 H149:AE149 S110 D108 D110 S112 S114 S116 S118 S120 S122 D112 D114 D116 D118 D120 AP106 AP108 AP110 AP112 AP114 AP116 AP118 AP120 S124 S126 S128 S130 H75:AE75 D122 D124 D126 D128 D130 S102 AP122 AP124 AP126 AP128 AP130 D102 F16:AC17 L59:U62 X26:Y57 X200 X100 AP100 D100 S100 H135 X102 X104 X106 X108 X110 X112 X114 X116 X118 X120 X122 X124 X126 X128 X130 AP102 AP26:AQ57 D30:R57 Z59:AI60 H69:AI74 AP178 D178 S178 D180 S180 S182 S184 D182 D184 S186 S188 S190 S192 S194 S196 D186 D188 D190 D192 D194 AP180 AP182 AP184 AP186 AP188 AP190 AP192 AP194 S198 S200 S202 S204 D196 D198 D200 D202 D204 S176 AP196 AP198 AP200 AP202 AP204 D176 G223:AE223 X174 AP174 D174 S174 H209 X176 X178 X180 X182 X184 X186 X188 X190 X192 X194 X196 X198 AO11 AE11 AL11 AW7:AZ11 AE7:AV10" xr:uid="{B87FC071-924C-4AA8-9F71-55B8D8E13626}"/>
    <dataValidation type="custom" imeMode="off" allowBlank="1" showErrorMessage="1" errorTitle="消費税率区分エラー" error="消費税率区分(8％)と(10％)が混在する場合は、「前回迄の出来高累計額」に掛かる消費税率の区別ができない為、入力できません。_x000a_消費税率8％と10％を分けてご請求ください。" prompt="「前回迄の出来高累計額」に金額を入力する場合は、消費税率が8％及び10％が混在している請求には入力できません。" sqref="AT61:BA62" xr:uid="{99B1B61B-5C21-449E-8534-0BCDC29C090B}">
      <formula1>NOT(AND(SUM(GT401:GT411)&lt;&gt;0,SUM(GS401:GS411)&lt;&gt;0,AT61&lt;&gt;0))</formula1>
    </dataValidation>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DFF3-0682-460E-B3B8-D188E3134A68}">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t="s">
        <v>45</v>
      </c>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t="s">
        <v>45</v>
      </c>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1</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1</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1</v>
      </c>
      <c r="BA223" s="1168"/>
    </row>
  </sheetData>
  <sheetProtection sheet="1" objects="1" scenarios="1" selectLockedCells="1"/>
  <mergeCells count="1230">
    <mergeCell ref="AR162:AT162"/>
    <mergeCell ref="AV162:AW162"/>
    <mergeCell ref="AY162:AZ162"/>
    <mergeCell ref="AE10:AX10"/>
    <mergeCell ref="AY10:AZ10"/>
    <mergeCell ref="Z11:AC11"/>
    <mergeCell ref="Z7:AC7"/>
    <mergeCell ref="AE7:AZ7"/>
    <mergeCell ref="D8:S9"/>
    <mergeCell ref="AE8:AZ8"/>
    <mergeCell ref="Z9:AC9"/>
    <mergeCell ref="AE9:AZ9"/>
    <mergeCell ref="AL20:AO21"/>
    <mergeCell ref="AP20:AQ21"/>
    <mergeCell ref="AR20:AU21"/>
    <mergeCell ref="AV20:BA21"/>
    <mergeCell ref="AR24:AU25"/>
    <mergeCell ref="AV24:BA25"/>
    <mergeCell ref="AL52:AO53"/>
    <mergeCell ref="AP52:AQ53"/>
    <mergeCell ref="AR52:AU53"/>
    <mergeCell ref="AV52:BA53"/>
    <mergeCell ref="AL56:AO57"/>
    <mergeCell ref="AP56:AQ57"/>
    <mergeCell ref="AV18:BA19"/>
    <mergeCell ref="AV22:BA23"/>
    <mergeCell ref="AV50:BA51"/>
    <mergeCell ref="AR56:AU57"/>
    <mergeCell ref="AV56:BA57"/>
    <mergeCell ref="AV60:BA61"/>
    <mergeCell ref="AL72:AO73"/>
    <mergeCell ref="AV54:BA55"/>
    <mergeCell ref="T3:AE3"/>
    <mergeCell ref="AF3:AL3"/>
    <mergeCell ref="U4:AB4"/>
    <mergeCell ref="Z5:AC5"/>
    <mergeCell ref="AF5:AR5"/>
    <mergeCell ref="BB16:BB17"/>
    <mergeCell ref="T17:W17"/>
    <mergeCell ref="X17:Y17"/>
    <mergeCell ref="Z17:AC17"/>
    <mergeCell ref="AJ17:AK17"/>
    <mergeCell ref="AL17:AO17"/>
    <mergeCell ref="AP17:AQ17"/>
    <mergeCell ref="AR17:AU17"/>
    <mergeCell ref="B16:B17"/>
    <mergeCell ref="C16:C17"/>
    <mergeCell ref="D16:R17"/>
    <mergeCell ref="S16:S17"/>
    <mergeCell ref="T16:AI16"/>
    <mergeCell ref="AJ16:BA16"/>
    <mergeCell ref="AE15:AK15"/>
    <mergeCell ref="AR14:AT14"/>
    <mergeCell ref="AV14:AW14"/>
    <mergeCell ref="AY14:AZ14"/>
    <mergeCell ref="B13:E14"/>
    <mergeCell ref="F13:AC14"/>
    <mergeCell ref="AD17:AI17"/>
    <mergeCell ref="AV17:BA17"/>
    <mergeCell ref="AE11:AK11"/>
    <mergeCell ref="AL11:AN11"/>
    <mergeCell ref="AO11:AU11"/>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4:AO25"/>
    <mergeCell ref="AP24:AQ25"/>
    <mergeCell ref="B22:B23"/>
    <mergeCell ref="C22:C23"/>
    <mergeCell ref="D22:R23"/>
    <mergeCell ref="S22:S23"/>
    <mergeCell ref="T22:W23"/>
    <mergeCell ref="X22:Y23"/>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B50:B51"/>
    <mergeCell ref="C50:C51"/>
    <mergeCell ref="D50:R51"/>
    <mergeCell ref="S50:S51"/>
    <mergeCell ref="T50:W51"/>
    <mergeCell ref="X50:Y51"/>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B54:B55"/>
    <mergeCell ref="C54:C55"/>
    <mergeCell ref="D54:R55"/>
    <mergeCell ref="S54:S55"/>
    <mergeCell ref="T54:W55"/>
    <mergeCell ref="X54:Y55"/>
    <mergeCell ref="B62:B63"/>
    <mergeCell ref="C62:C63"/>
    <mergeCell ref="D62:R63"/>
    <mergeCell ref="S62:S63"/>
    <mergeCell ref="T62:W63"/>
    <mergeCell ref="X62:Y63"/>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B58:B59"/>
    <mergeCell ref="C58:C59"/>
    <mergeCell ref="D58:R59"/>
    <mergeCell ref="S58:S59"/>
    <mergeCell ref="T58:W59"/>
    <mergeCell ref="X58:Y59"/>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P72:AQ73"/>
    <mergeCell ref="AR72:AU73"/>
    <mergeCell ref="AV72:BA73"/>
    <mergeCell ref="B74:AB74"/>
    <mergeCell ref="AD74:AI74"/>
    <mergeCell ref="AN74:AO74"/>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B70:B71"/>
    <mergeCell ref="C70:C71"/>
    <mergeCell ref="D70:R71"/>
    <mergeCell ref="S70:S71"/>
    <mergeCell ref="T70:W71"/>
    <mergeCell ref="X70:Y71"/>
    <mergeCell ref="AE84:AX84"/>
    <mergeCell ref="AY84:AZ84"/>
    <mergeCell ref="Z85:AC85"/>
    <mergeCell ref="Z81:AC81"/>
    <mergeCell ref="AE81:AZ81"/>
    <mergeCell ref="D82:S83"/>
    <mergeCell ref="AE82:AZ82"/>
    <mergeCell ref="Z83:AC83"/>
    <mergeCell ref="AE83:AZ83"/>
    <mergeCell ref="T77:AE77"/>
    <mergeCell ref="AF77:AL77"/>
    <mergeCell ref="U78:AB78"/>
    <mergeCell ref="Z79:AC79"/>
    <mergeCell ref="AF79:AR79"/>
    <mergeCell ref="AV75:AW75"/>
    <mergeCell ref="AZ75:BA75"/>
    <mergeCell ref="AE85:AK85"/>
    <mergeCell ref="AL85:AN85"/>
    <mergeCell ref="AO85:AU8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B87:E88"/>
    <mergeCell ref="F87:AC88"/>
    <mergeCell ref="AR88:AT88"/>
    <mergeCell ref="AV88:AW88"/>
    <mergeCell ref="AY88:AZ88"/>
    <mergeCell ref="AD91:AI91"/>
    <mergeCell ref="AV91:BA91"/>
    <mergeCell ref="AL94:AO95"/>
    <mergeCell ref="AP94:AQ95"/>
    <mergeCell ref="AR94:AU95"/>
    <mergeCell ref="AV94:BA95"/>
    <mergeCell ref="B96:B97"/>
    <mergeCell ref="C96:C97"/>
    <mergeCell ref="D96:R97"/>
    <mergeCell ref="S96:S97"/>
    <mergeCell ref="T96:W97"/>
    <mergeCell ref="X96:Y97"/>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L98:AO99"/>
    <mergeCell ref="AP98:AQ99"/>
    <mergeCell ref="AR98:AU99"/>
    <mergeCell ref="AV98:BA99"/>
    <mergeCell ref="B100:B101"/>
    <mergeCell ref="C100:C101"/>
    <mergeCell ref="D100:R101"/>
    <mergeCell ref="S100:S101"/>
    <mergeCell ref="T100:W101"/>
    <mergeCell ref="X100:Y101"/>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102:AO103"/>
    <mergeCell ref="AP102:AQ103"/>
    <mergeCell ref="AR102:AU103"/>
    <mergeCell ref="AV102:BA103"/>
    <mergeCell ref="B104:B105"/>
    <mergeCell ref="C104:C105"/>
    <mergeCell ref="D104:R105"/>
    <mergeCell ref="S104:S105"/>
    <mergeCell ref="T104:W105"/>
    <mergeCell ref="X104:Y105"/>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V104:BA105"/>
    <mergeCell ref="B126:B127"/>
    <mergeCell ref="C126:C127"/>
    <mergeCell ref="D126:R127"/>
    <mergeCell ref="S126:S127"/>
    <mergeCell ref="T126:W127"/>
    <mergeCell ref="X126:Y127"/>
    <mergeCell ref="Z126:AC127"/>
    <mergeCell ref="AD126:AI127"/>
    <mergeCell ref="AJ126:AK127"/>
    <mergeCell ref="Z104:AC105"/>
    <mergeCell ref="AD104:AI105"/>
    <mergeCell ref="AJ104:AK105"/>
    <mergeCell ref="AL104:AO105"/>
    <mergeCell ref="AP104:AQ105"/>
    <mergeCell ref="AR104:AU105"/>
    <mergeCell ref="AR124:AU125"/>
    <mergeCell ref="AV106:BA107"/>
    <mergeCell ref="Z106:AC107"/>
    <mergeCell ref="AD106:AI107"/>
    <mergeCell ref="AJ106:AK107"/>
    <mergeCell ref="AL106:AO107"/>
    <mergeCell ref="B106:B107"/>
    <mergeCell ref="C106:C107"/>
    <mergeCell ref="D106:R107"/>
    <mergeCell ref="S106:S107"/>
    <mergeCell ref="T106:W107"/>
    <mergeCell ref="X106:Y107"/>
    <mergeCell ref="AL112:AO113"/>
    <mergeCell ref="AP112:AQ113"/>
    <mergeCell ref="AV112:BA113"/>
    <mergeCell ref="B114:B115"/>
    <mergeCell ref="C114:C115"/>
    <mergeCell ref="AL134:AO135"/>
    <mergeCell ref="AP134:AQ135"/>
    <mergeCell ref="AR134:AU135"/>
    <mergeCell ref="AV134:BA135"/>
    <mergeCell ref="B136:B137"/>
    <mergeCell ref="C136:C137"/>
    <mergeCell ref="D136:R137"/>
    <mergeCell ref="S136:S137"/>
    <mergeCell ref="T136:W137"/>
    <mergeCell ref="X136:Y137"/>
    <mergeCell ref="AV128:BA129"/>
    <mergeCell ref="B134:B135"/>
    <mergeCell ref="C134:C135"/>
    <mergeCell ref="D134:R135"/>
    <mergeCell ref="S134:S135"/>
    <mergeCell ref="T134:W135"/>
    <mergeCell ref="X134:Y135"/>
    <mergeCell ref="Z134:AC135"/>
    <mergeCell ref="AD134:AI135"/>
    <mergeCell ref="AJ134:AK135"/>
    <mergeCell ref="Z128:AC129"/>
    <mergeCell ref="AD128:AI129"/>
    <mergeCell ref="AJ128:AK129"/>
    <mergeCell ref="AL128:AO129"/>
    <mergeCell ref="AP128:AQ129"/>
    <mergeCell ref="AR128:AU129"/>
    <mergeCell ref="Z132:AC133"/>
    <mergeCell ref="AD132:AI133"/>
    <mergeCell ref="AJ132:AK133"/>
    <mergeCell ref="AL132:AO133"/>
    <mergeCell ref="AP132:AQ133"/>
    <mergeCell ref="AR132:AU133"/>
    <mergeCell ref="AV138:BA139"/>
    <mergeCell ref="B140:B141"/>
    <mergeCell ref="C140:C141"/>
    <mergeCell ref="D140:R141"/>
    <mergeCell ref="S140:S141"/>
    <mergeCell ref="T140:W141"/>
    <mergeCell ref="X140:Y141"/>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V140:BA141"/>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42:AO143"/>
    <mergeCell ref="AP142:AQ143"/>
    <mergeCell ref="AR142:AU143"/>
    <mergeCell ref="AL138:AO139"/>
    <mergeCell ref="AP138:AQ139"/>
    <mergeCell ref="AR138:AU139"/>
    <mergeCell ref="AV142:BA143"/>
    <mergeCell ref="AL146:AO147"/>
    <mergeCell ref="AP146:AQ147"/>
    <mergeCell ref="AR146:AU147"/>
    <mergeCell ref="AV146:BA147"/>
    <mergeCell ref="B148:AB148"/>
    <mergeCell ref="AD148:AI148"/>
    <mergeCell ref="AN148:AO148"/>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B144:B145"/>
    <mergeCell ref="C144:C145"/>
    <mergeCell ref="D144:R145"/>
    <mergeCell ref="S144:S145"/>
    <mergeCell ref="T144:W145"/>
    <mergeCell ref="X144:Y145"/>
    <mergeCell ref="B142:B143"/>
    <mergeCell ref="C142:C143"/>
    <mergeCell ref="AE158:AX158"/>
    <mergeCell ref="AY158:AZ158"/>
    <mergeCell ref="Z159:AC159"/>
    <mergeCell ref="Z155:AC155"/>
    <mergeCell ref="AE155:AZ155"/>
    <mergeCell ref="D156:S157"/>
    <mergeCell ref="AE156:AZ156"/>
    <mergeCell ref="Z157:AC157"/>
    <mergeCell ref="AE157:AZ157"/>
    <mergeCell ref="T151:AE151"/>
    <mergeCell ref="AF151:AL151"/>
    <mergeCell ref="U152:AB152"/>
    <mergeCell ref="Z153:AC153"/>
    <mergeCell ref="AF153:AR153"/>
    <mergeCell ref="AV149:AW149"/>
    <mergeCell ref="AX149:AY149"/>
    <mergeCell ref="AZ149:BA149"/>
    <mergeCell ref="AE159:AK159"/>
    <mergeCell ref="AL159:AN159"/>
    <mergeCell ref="AO159:AU159"/>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B174:B175"/>
    <mergeCell ref="C174:C175"/>
    <mergeCell ref="D174:R175"/>
    <mergeCell ref="S174:S175"/>
    <mergeCell ref="T174:W175"/>
    <mergeCell ref="X174:Y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X206:Y207"/>
    <mergeCell ref="Z206:AC207"/>
    <mergeCell ref="AD206:AI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D206:R207"/>
    <mergeCell ref="B206:B207"/>
    <mergeCell ref="C206:C207"/>
    <mergeCell ref="S206:S207"/>
    <mergeCell ref="T206:W207"/>
    <mergeCell ref="AR208:AU209"/>
    <mergeCell ref="AV208:BA209"/>
    <mergeCell ref="B210:B211"/>
    <mergeCell ref="C210:C211"/>
    <mergeCell ref="D210:R211"/>
    <mergeCell ref="S210:S211"/>
    <mergeCell ref="T210:W211"/>
    <mergeCell ref="X210:Y211"/>
    <mergeCell ref="Z210:AC211"/>
    <mergeCell ref="AD210:AI211"/>
    <mergeCell ref="X208:Y209"/>
    <mergeCell ref="Z208:AC209"/>
    <mergeCell ref="AD208:AI209"/>
    <mergeCell ref="AJ208:AK209"/>
    <mergeCell ref="AL108:AO109"/>
    <mergeCell ref="AP108:AQ109"/>
    <mergeCell ref="AR108:AU109"/>
    <mergeCell ref="AV108:BA109"/>
    <mergeCell ref="B110:B111"/>
    <mergeCell ref="C110:C111"/>
    <mergeCell ref="D110:R111"/>
    <mergeCell ref="S110:S111"/>
    <mergeCell ref="T110:W111"/>
    <mergeCell ref="X110:Y111"/>
    <mergeCell ref="B108:B109"/>
    <mergeCell ref="C108:C109"/>
    <mergeCell ref="D108:R109"/>
    <mergeCell ref="S108:S109"/>
    <mergeCell ref="T108:W109"/>
    <mergeCell ref="X108:Y109"/>
    <mergeCell ref="Z108:AC109"/>
    <mergeCell ref="AD108:AI109"/>
    <mergeCell ref="AV110:BA111"/>
    <mergeCell ref="B112:B113"/>
    <mergeCell ref="C112:C113"/>
    <mergeCell ref="D112:R113"/>
    <mergeCell ref="S112:S113"/>
    <mergeCell ref="T112:W113"/>
    <mergeCell ref="X112:Y113"/>
    <mergeCell ref="Z112:AC113"/>
    <mergeCell ref="AD112:AI113"/>
    <mergeCell ref="AJ112:AK113"/>
    <mergeCell ref="Z110:AC111"/>
    <mergeCell ref="S116:S117"/>
    <mergeCell ref="T116:W117"/>
    <mergeCell ref="X116:Y117"/>
    <mergeCell ref="Z116:AC117"/>
    <mergeCell ref="AD116:AI117"/>
    <mergeCell ref="AJ116:AK117"/>
    <mergeCell ref="Z114:AC115"/>
    <mergeCell ref="AD114:AI115"/>
    <mergeCell ref="AJ114:AK115"/>
    <mergeCell ref="AL114:AO115"/>
    <mergeCell ref="AP114:AQ115"/>
    <mergeCell ref="AR114:AU115"/>
    <mergeCell ref="AL116:AO117"/>
    <mergeCell ref="AJ108:AK109"/>
    <mergeCell ref="AP110:AQ111"/>
    <mergeCell ref="AR110:AU111"/>
    <mergeCell ref="AP106:AQ107"/>
    <mergeCell ref="AR106:AU107"/>
    <mergeCell ref="AR112:AU113"/>
    <mergeCell ref="AV118:BA119"/>
    <mergeCell ref="B120:B121"/>
    <mergeCell ref="C120:C121"/>
    <mergeCell ref="D120:R121"/>
    <mergeCell ref="S120:S121"/>
    <mergeCell ref="T120:W121"/>
    <mergeCell ref="X120:Y121"/>
    <mergeCell ref="Z120:AC121"/>
    <mergeCell ref="AD120:AI121"/>
    <mergeCell ref="AJ120:AK121"/>
    <mergeCell ref="Z118:AC119"/>
    <mergeCell ref="AD118:AI119"/>
    <mergeCell ref="AJ118:AK119"/>
    <mergeCell ref="AL118:AO119"/>
    <mergeCell ref="AP118:AQ119"/>
    <mergeCell ref="AR118:AU119"/>
    <mergeCell ref="AD110:AI111"/>
    <mergeCell ref="AJ110:AK111"/>
    <mergeCell ref="AL110:AO111"/>
    <mergeCell ref="AP116:AQ117"/>
    <mergeCell ref="AR116:AU117"/>
    <mergeCell ref="AV116:BA117"/>
    <mergeCell ref="B118:B119"/>
    <mergeCell ref="C118:C119"/>
    <mergeCell ref="D118:R119"/>
    <mergeCell ref="S118:S119"/>
    <mergeCell ref="T118:W119"/>
    <mergeCell ref="X118:Y119"/>
    <mergeCell ref="AV114:BA115"/>
    <mergeCell ref="B116:B117"/>
    <mergeCell ref="C116:C117"/>
    <mergeCell ref="D116:R117"/>
    <mergeCell ref="Z122:AC123"/>
    <mergeCell ref="AD122:AI123"/>
    <mergeCell ref="AJ122:AK123"/>
    <mergeCell ref="AL122:AO123"/>
    <mergeCell ref="AP122:AQ123"/>
    <mergeCell ref="AR122:AU123"/>
    <mergeCell ref="AL120:AO121"/>
    <mergeCell ref="AP120:AQ121"/>
    <mergeCell ref="AR120:AU121"/>
    <mergeCell ref="AL124:AO125"/>
    <mergeCell ref="AP124:AQ125"/>
    <mergeCell ref="AV120:BA121"/>
    <mergeCell ref="B122:B123"/>
    <mergeCell ref="C122:C123"/>
    <mergeCell ref="D122:R123"/>
    <mergeCell ref="S122:S123"/>
    <mergeCell ref="T122:W123"/>
    <mergeCell ref="X122:Y123"/>
    <mergeCell ref="AV122:BA123"/>
    <mergeCell ref="D114:R115"/>
    <mergeCell ref="S114:S115"/>
    <mergeCell ref="T114:W115"/>
    <mergeCell ref="X114:Y115"/>
    <mergeCell ref="AR130:AU131"/>
    <mergeCell ref="AV130:BA131"/>
    <mergeCell ref="B132:B133"/>
    <mergeCell ref="C132:C133"/>
    <mergeCell ref="D132:R133"/>
    <mergeCell ref="S132:S133"/>
    <mergeCell ref="T132:W133"/>
    <mergeCell ref="X132:Y133"/>
    <mergeCell ref="AV124:BA125"/>
    <mergeCell ref="B130:B131"/>
    <mergeCell ref="C130:C131"/>
    <mergeCell ref="D130:R131"/>
    <mergeCell ref="S130:S131"/>
    <mergeCell ref="T130:W131"/>
    <mergeCell ref="X130:Y131"/>
    <mergeCell ref="Z130:AC131"/>
    <mergeCell ref="AD130:AI131"/>
    <mergeCell ref="AJ130:AK131"/>
    <mergeCell ref="B124:B125"/>
    <mergeCell ref="Z124:AC125"/>
    <mergeCell ref="AD124:AI125"/>
    <mergeCell ref="AJ124:AK125"/>
    <mergeCell ref="AL126:AO127"/>
    <mergeCell ref="AP126:AQ127"/>
    <mergeCell ref="AR126:AU127"/>
    <mergeCell ref="AV126:BA127"/>
    <mergeCell ref="B128:B129"/>
    <mergeCell ref="C128:C129"/>
    <mergeCell ref="D128:R129"/>
    <mergeCell ref="S128:S129"/>
    <mergeCell ref="T128:W129"/>
    <mergeCell ref="X128:Y129"/>
    <mergeCell ref="AL30:AO31"/>
    <mergeCell ref="AP30:AQ31"/>
    <mergeCell ref="AR30:AU31"/>
    <mergeCell ref="AV30:BA31"/>
    <mergeCell ref="B30:B31"/>
    <mergeCell ref="C30:C31"/>
    <mergeCell ref="D30:R31"/>
    <mergeCell ref="C124:C125"/>
    <mergeCell ref="S30:S31"/>
    <mergeCell ref="T30:W31"/>
    <mergeCell ref="X30:Y31"/>
    <mergeCell ref="Z30:AC31"/>
    <mergeCell ref="AD30:AI31"/>
    <mergeCell ref="AJ30:AK31"/>
    <mergeCell ref="AL28:AO29"/>
    <mergeCell ref="AP28:AQ29"/>
    <mergeCell ref="AR28:AU29"/>
    <mergeCell ref="AV28:BA29"/>
    <mergeCell ref="AL34:AO35"/>
    <mergeCell ref="AP34:AQ35"/>
    <mergeCell ref="AR34:AU35"/>
    <mergeCell ref="AV34:BA35"/>
    <mergeCell ref="B36:B37"/>
    <mergeCell ref="C36:C37"/>
    <mergeCell ref="D36:R37"/>
    <mergeCell ref="S36:S37"/>
    <mergeCell ref="T36:W37"/>
    <mergeCell ref="X36:Y37"/>
    <mergeCell ref="AV32:BA33"/>
    <mergeCell ref="B34:B35"/>
    <mergeCell ref="C34:C35"/>
    <mergeCell ref="D34:R35"/>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B26:B27"/>
    <mergeCell ref="C26:C27"/>
    <mergeCell ref="D26:R27"/>
    <mergeCell ref="S26:S27"/>
    <mergeCell ref="T26:W27"/>
    <mergeCell ref="X26:Y27"/>
    <mergeCell ref="S34:S35"/>
    <mergeCell ref="T34:W35"/>
    <mergeCell ref="X34:Y35"/>
    <mergeCell ref="Z34:AC35"/>
    <mergeCell ref="AD34:AI35"/>
    <mergeCell ref="AJ34:AK35"/>
    <mergeCell ref="Z32:AC33"/>
    <mergeCell ref="AD32:AI33"/>
    <mergeCell ref="AJ32:AK33"/>
    <mergeCell ref="AL32:AO33"/>
    <mergeCell ref="AP32:AQ33"/>
    <mergeCell ref="AR32:AU33"/>
    <mergeCell ref="B32:B33"/>
    <mergeCell ref="C32:C33"/>
    <mergeCell ref="D32:R33"/>
    <mergeCell ref="S32:S33"/>
    <mergeCell ref="T32:W33"/>
    <mergeCell ref="X32:Y33"/>
    <mergeCell ref="AL38:AO39"/>
    <mergeCell ref="AP38:AQ39"/>
    <mergeCell ref="AR38:AU39"/>
    <mergeCell ref="AV38:BA39"/>
    <mergeCell ref="B40:B41"/>
    <mergeCell ref="C40:C41"/>
    <mergeCell ref="D40:R41"/>
    <mergeCell ref="S40:S41"/>
    <mergeCell ref="T40:W41"/>
    <mergeCell ref="X40:Y41"/>
    <mergeCell ref="AV36:BA37"/>
    <mergeCell ref="B38:B39"/>
    <mergeCell ref="C38:C39"/>
    <mergeCell ref="D38:R39"/>
    <mergeCell ref="S38:S39"/>
    <mergeCell ref="T38:W39"/>
    <mergeCell ref="X38:Y39"/>
    <mergeCell ref="Z38:AC39"/>
    <mergeCell ref="AD38:AI39"/>
    <mergeCell ref="AJ38:AK39"/>
    <mergeCell ref="Z36:AC37"/>
    <mergeCell ref="AD36:AI37"/>
    <mergeCell ref="AJ36:AK37"/>
    <mergeCell ref="AL36:AO37"/>
    <mergeCell ref="AP36:AQ37"/>
    <mergeCell ref="AR36:AU37"/>
    <mergeCell ref="AL42:AO43"/>
    <mergeCell ref="AP42:AQ43"/>
    <mergeCell ref="AR42:AU43"/>
    <mergeCell ref="AV42:BA43"/>
    <mergeCell ref="B44:B45"/>
    <mergeCell ref="C44:C45"/>
    <mergeCell ref="D44:R45"/>
    <mergeCell ref="S44:S45"/>
    <mergeCell ref="T44:W45"/>
    <mergeCell ref="X44:Y45"/>
    <mergeCell ref="AV40:BA41"/>
    <mergeCell ref="B42:B43"/>
    <mergeCell ref="C42:C43"/>
    <mergeCell ref="D42:R43"/>
    <mergeCell ref="S42:S43"/>
    <mergeCell ref="T42:W43"/>
    <mergeCell ref="X42:Y43"/>
    <mergeCell ref="Z42:AC43"/>
    <mergeCell ref="AD42:AI43"/>
    <mergeCell ref="AJ42:AK43"/>
    <mergeCell ref="Z40:AC41"/>
    <mergeCell ref="AD40:AI41"/>
    <mergeCell ref="AJ40:AK41"/>
    <mergeCell ref="AL40:AO41"/>
    <mergeCell ref="AP40:AQ41"/>
    <mergeCell ref="AR40:AU41"/>
    <mergeCell ref="AL46:AO47"/>
    <mergeCell ref="AP46:AQ47"/>
    <mergeCell ref="AR46:AU47"/>
    <mergeCell ref="AV46:BA47"/>
    <mergeCell ref="B48:B49"/>
    <mergeCell ref="C48:C49"/>
    <mergeCell ref="D48:R49"/>
    <mergeCell ref="S48:S49"/>
    <mergeCell ref="T48:W49"/>
    <mergeCell ref="X48:Y49"/>
    <mergeCell ref="AV44:BA45"/>
    <mergeCell ref="B46:B47"/>
    <mergeCell ref="C46:C47"/>
    <mergeCell ref="D46:R47"/>
    <mergeCell ref="S46:S47"/>
    <mergeCell ref="T46:W47"/>
    <mergeCell ref="X46:Y47"/>
    <mergeCell ref="Z46:AC47"/>
    <mergeCell ref="AD46:AI47"/>
    <mergeCell ref="AJ46:AK47"/>
    <mergeCell ref="Z44:AC45"/>
    <mergeCell ref="AD44:AI45"/>
    <mergeCell ref="AJ44:AK45"/>
    <mergeCell ref="AL44:AO45"/>
    <mergeCell ref="AP44:AQ45"/>
    <mergeCell ref="AR44:AU45"/>
    <mergeCell ref="AL66:AO67"/>
    <mergeCell ref="AP66:AQ67"/>
    <mergeCell ref="AR66:AU67"/>
    <mergeCell ref="AV66:BA67"/>
    <mergeCell ref="B68:B69"/>
    <mergeCell ref="C68:C69"/>
    <mergeCell ref="D68:R69"/>
    <mergeCell ref="S68:S69"/>
    <mergeCell ref="T68:W69"/>
    <mergeCell ref="X68:Y69"/>
    <mergeCell ref="AV48:BA49"/>
    <mergeCell ref="B66:B67"/>
    <mergeCell ref="C66:C67"/>
    <mergeCell ref="D66:R67"/>
    <mergeCell ref="S66:S67"/>
    <mergeCell ref="T66:W67"/>
    <mergeCell ref="X66:Y67"/>
    <mergeCell ref="Z66:AC67"/>
    <mergeCell ref="AD66:AI67"/>
    <mergeCell ref="AJ66:AK67"/>
    <mergeCell ref="Z48:AC49"/>
    <mergeCell ref="AD48:AI49"/>
    <mergeCell ref="AJ48:AK49"/>
    <mergeCell ref="AL48:AO49"/>
    <mergeCell ref="AP48:AQ49"/>
    <mergeCell ref="AR48:AU49"/>
    <mergeCell ref="AL64:AO65"/>
    <mergeCell ref="AP64:AQ65"/>
    <mergeCell ref="AR64:AU65"/>
    <mergeCell ref="AV64:BA65"/>
    <mergeCell ref="AV62:BA63"/>
    <mergeCell ref="B64:B65"/>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V68:BA69"/>
    <mergeCell ref="AV74:BA74"/>
    <mergeCell ref="AV148:BA148"/>
    <mergeCell ref="B161:E162"/>
    <mergeCell ref="F161:AC162"/>
    <mergeCell ref="Z68:AC69"/>
    <mergeCell ref="AD68:AI69"/>
    <mergeCell ref="AJ68:AK69"/>
    <mergeCell ref="AL68:AO69"/>
    <mergeCell ref="AP68:AQ69"/>
    <mergeCell ref="AR68:AU69"/>
    <mergeCell ref="AV132:BA133"/>
    <mergeCell ref="D124:R125"/>
    <mergeCell ref="S124:S125"/>
    <mergeCell ref="T124:W125"/>
    <mergeCell ref="X124:Y125"/>
    <mergeCell ref="AL130:AO131"/>
    <mergeCell ref="AP130:AQ13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68:AO169"/>
    <mergeCell ref="AP168:AQ169"/>
    <mergeCell ref="AR168:AU169"/>
    <mergeCell ref="AL170:AO171"/>
    <mergeCell ref="AP170:AQ171"/>
    <mergeCell ref="AR170:AU171"/>
    <mergeCell ref="AV170:BA171"/>
    <mergeCell ref="T172:W173"/>
    <mergeCell ref="X172:Y173"/>
    <mergeCell ref="Z172:AC173"/>
    <mergeCell ref="AD172:AI173"/>
    <mergeCell ref="AJ172:AK173"/>
    <mergeCell ref="AL172:AO173"/>
    <mergeCell ref="AV168:BA169"/>
    <mergeCell ref="B170:B171"/>
    <mergeCell ref="C170:C171"/>
    <mergeCell ref="D170:R171"/>
    <mergeCell ref="S170:S171"/>
    <mergeCell ref="T170:W171"/>
    <mergeCell ref="X170:Y171"/>
    <mergeCell ref="Z170:AC171"/>
    <mergeCell ref="AD170:AI171"/>
    <mergeCell ref="AJ170:AK171"/>
    <mergeCell ref="B172:B173"/>
    <mergeCell ref="C172:C173"/>
    <mergeCell ref="D172:R173"/>
    <mergeCell ref="S172:S173"/>
    <mergeCell ref="AP172:AQ173"/>
    <mergeCell ref="AR172:AU173"/>
    <mergeCell ref="AV172:BA173"/>
    <mergeCell ref="AL208:AO209"/>
    <mergeCell ref="AP208:AQ209"/>
    <mergeCell ref="AJ206:AK207"/>
    <mergeCell ref="AL206:AO207"/>
    <mergeCell ref="AP206:AQ207"/>
    <mergeCell ref="AR206:AU207"/>
    <mergeCell ref="AV206:BA207"/>
    <mergeCell ref="B208:B209"/>
    <mergeCell ref="C208:C209"/>
    <mergeCell ref="D208:R209"/>
    <mergeCell ref="S208:S209"/>
    <mergeCell ref="T208:W209"/>
    <mergeCell ref="AR212:AU213"/>
    <mergeCell ref="AV212:BA213"/>
    <mergeCell ref="B214:B215"/>
    <mergeCell ref="C214:C215"/>
    <mergeCell ref="D214:R215"/>
    <mergeCell ref="S214:S215"/>
    <mergeCell ref="T214:W215"/>
    <mergeCell ref="X214:Y215"/>
    <mergeCell ref="Z214:AC215"/>
    <mergeCell ref="AD214:AI215"/>
    <mergeCell ref="X212:Y213"/>
    <mergeCell ref="Z212:AC213"/>
    <mergeCell ref="AD212:AI213"/>
    <mergeCell ref="AJ212:AK213"/>
    <mergeCell ref="AL212:AO213"/>
    <mergeCell ref="AP212:AQ213"/>
    <mergeCell ref="AJ210:AK211"/>
    <mergeCell ref="AL210:AO211"/>
    <mergeCell ref="AP210:AQ211"/>
    <mergeCell ref="AR210:AU211"/>
    <mergeCell ref="C212:C213"/>
    <mergeCell ref="D212:R213"/>
    <mergeCell ref="S212:S213"/>
    <mergeCell ref="T212:W213"/>
    <mergeCell ref="AR216:AU217"/>
    <mergeCell ref="AV216:BA217"/>
    <mergeCell ref="B218:B219"/>
    <mergeCell ref="C218:C219"/>
    <mergeCell ref="D218:R219"/>
    <mergeCell ref="S218:S219"/>
    <mergeCell ref="T218:W219"/>
    <mergeCell ref="X218:Y219"/>
    <mergeCell ref="Z218:AC219"/>
    <mergeCell ref="AD218:AI219"/>
    <mergeCell ref="X216:Y217"/>
    <mergeCell ref="Z216:AC217"/>
    <mergeCell ref="AD216:AI217"/>
    <mergeCell ref="AJ216:AK217"/>
    <mergeCell ref="AL216:AO217"/>
    <mergeCell ref="AP216:AQ217"/>
    <mergeCell ref="AJ214:AK215"/>
    <mergeCell ref="AL214:AO215"/>
    <mergeCell ref="AP214:AQ215"/>
    <mergeCell ref="AR214:AU215"/>
    <mergeCell ref="AV214:BA215"/>
    <mergeCell ref="B216:B217"/>
    <mergeCell ref="C216:C217"/>
    <mergeCell ref="D216:R217"/>
    <mergeCell ref="S216:S217"/>
    <mergeCell ref="T216:W217"/>
    <mergeCell ref="AD165:AI165"/>
    <mergeCell ref="AV165:BA165"/>
    <mergeCell ref="B75:C75"/>
    <mergeCell ref="B149:C149"/>
    <mergeCell ref="B223:C223"/>
    <mergeCell ref="AX223:AY223"/>
    <mergeCell ref="AJ220:AK221"/>
    <mergeCell ref="AL220:AO221"/>
    <mergeCell ref="AP220:AQ221"/>
    <mergeCell ref="AR220:AU221"/>
    <mergeCell ref="AV220:BA221"/>
    <mergeCell ref="B222:AB222"/>
    <mergeCell ref="AD222:AI222"/>
    <mergeCell ref="AN222:AO222"/>
    <mergeCell ref="AV222:BA222"/>
    <mergeCell ref="AR218:AU219"/>
    <mergeCell ref="AV218:BA219"/>
    <mergeCell ref="B220:B221"/>
    <mergeCell ref="C220:C221"/>
    <mergeCell ref="D220:R221"/>
    <mergeCell ref="S220:S221"/>
    <mergeCell ref="T220:W221"/>
    <mergeCell ref="X220:Y221"/>
    <mergeCell ref="Z220:AC221"/>
    <mergeCell ref="AD220:AI221"/>
    <mergeCell ref="AV223:AW223"/>
    <mergeCell ref="AZ223:BA223"/>
    <mergeCell ref="AJ218:AK219"/>
    <mergeCell ref="AL218:AO219"/>
    <mergeCell ref="AP218:AQ219"/>
    <mergeCell ref="AV210:BA211"/>
    <mergeCell ref="B212:B213"/>
  </mergeCells>
  <phoneticPr fontId="1"/>
  <dataValidations count="4">
    <dataValidation imeMode="off" operator="equal" allowBlank="1" showInputMessage="1" showErrorMessage="1" sqref="AF79:AR79 AF5:AR5 AF153:AR153" xr:uid="{502C0402-C2E2-4228-B966-487DDA19FF0C}"/>
    <dataValidation type="list" imeMode="on" allowBlank="1" showInputMessage="1" showErrorMessage="1" sqref="S18 S20 S54 S56 S58 S60 S62 S72 S22 S24 S26 S28 S50 S52 S64 S70 S30 S32 S34 S36 S38 S40 S42 S44 S46 S48 S66 S68" xr:uid="{292BA7C4-079E-454A-A4FE-476CEB97465B}">
      <formula1>"※,　"</formula1>
    </dataValidation>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17683436-DE23-4294-85C1-DF29E6C6ED33}"/>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305008D5-200C-4045-9165-886658465A40}"/>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796F1-FCEF-4A2D-9448-4B64BA0C70D0}">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2</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2</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2</v>
      </c>
      <c r="BA223" s="1168"/>
    </row>
  </sheetData>
  <sheetProtection sheet="1" objects="1" scenarios="1" selectLockedCells="1"/>
  <mergeCells count="1230">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s>
  <phoneticPr fontId="1"/>
  <dataValidations count="7">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1F0E0BB5-7B68-4DA7-BCFD-C4605FC19FDD}"/>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3722DE94-ADE6-43C0-A8E6-38B3F245B801}"/>
    <dataValidation type="list" allowBlank="1" showInputMessage="1" showErrorMessage="1" prompt="リストボタンより選択して下さい。_x000a_規定値は&quot;切り捨て&quot;です。" sqref="BB19:BB56 BB58:BB73 BB167:BB208 BB136:BB142 BB93:BB134 BB144:BB147 BB218:BB221 BB210:BB216" xr:uid="{94E60738-BCAE-40E2-8BEF-5E8E275C3F0E}">
      <formula1>"10％,8％,0％"</formula1>
    </dataValidation>
    <dataValidation type="list" allowBlank="1" showInputMessage="1" showErrorMessage="1" prompt="リストボタンより選択して下さい。" sqref="BB57 BB135 BB143 BB217 BB209" xr:uid="{3ED36247-5E17-48CC-8FEC-05413F3B1BE8}">
      <formula1>"10％,8％,0％"</formula1>
    </dataValidation>
    <dataValidation type="list" allowBlank="1" showInputMessage="1" showErrorMessage="1" prompt="リストボタンより選択して下さい。_x000a_規定値は&quot;切り捨て&quot;です。" sqref="BB18 BB92 BB166" xr:uid="{8AC7E7E1-9A66-4AC6-9F41-B0C0B917CFE2}">
      <formula1>"※"</formula1>
    </dataValidation>
    <dataValidation type="list" imeMode="on" allowBlank="1" showInputMessage="1" showErrorMessage="1" sqref="S18 S20 S54 S56 S58 S60 S62 S72 S22 S24 S26 S28 S50 S52 S64 S70 S30 S32 S34 S36 S38 S40 S42 S44 S46 S48 S66 S68" xr:uid="{6A39F455-76B5-4119-BA2F-6A8CD717AE75}">
      <formula1>"※,　"</formula1>
    </dataValidation>
    <dataValidation imeMode="off" operator="equal" allowBlank="1" showInputMessage="1" showErrorMessage="1" sqref="AF79:AR79 AF5:AR5 AF153:AR153" xr:uid="{6A827CD9-44D3-4CAE-85B3-CE003E0E4966}"/>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DD39-208E-4615-BDF2-271B0F96E796}">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3</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3</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3</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ff" operator="equal" allowBlank="1" showInputMessage="1" showErrorMessage="1" sqref="AF79:AR79 AF5:AR5 AF153:AR153" xr:uid="{30AAD55E-4F06-463C-A143-0C8D8F3DB497}"/>
    <dataValidation type="list" imeMode="on" allowBlank="1" showInputMessage="1" showErrorMessage="1" sqref="S18 S20 S54 S56 S58 S60 S62 S72 S22 S24 S26 S28 S50 S52 S64 S70 S30 S32 S34 S36 S38 S40 S42 S44 S46 S48 S66 S68" xr:uid="{AD46617B-B68F-426E-BAA6-9E91A1B94D53}">
      <formula1>"※,　"</formula1>
    </dataValidation>
    <dataValidation type="list" allowBlank="1" showInputMessage="1" showErrorMessage="1" prompt="リストボタンより選択して下さい。_x000a_規定値は&quot;切り捨て&quot;です。" sqref="BB18 BB92 BB166" xr:uid="{548ABA9D-FD53-4781-B6FA-9D6D1B920CF4}">
      <formula1>"※"</formula1>
    </dataValidation>
    <dataValidation type="list" allowBlank="1" showInputMessage="1" showErrorMessage="1" prompt="リストボタンより選択して下さい。" sqref="BB57 BB135 BB143 BB217 BB209" xr:uid="{C7B52F77-7454-4F95-9DE0-826E9BB338D7}">
      <formula1>"10％,8％,0％"</formula1>
    </dataValidation>
    <dataValidation type="list" allowBlank="1" showInputMessage="1" showErrorMessage="1" prompt="リストボタンより選択して下さい。_x000a_規定値は&quot;切り捨て&quot;です。" sqref="BB19:BB56 BB58:BB73 BB167:BB208 BB136:BB142 BB93:BB134 BB144:BB147 BB218:BB221 BB210:BB216" xr:uid="{06FB7AC4-F7B6-448B-ADBB-19B5886543EB}">
      <formula1>"10％,8％,0％"</formula1>
    </dataValidation>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A6680925-76FB-4E37-90D1-0683D937155E}"/>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96AB5AC8-3A79-442D-BFC4-9C921C65F205}"/>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565D6-53BA-4E70-B17C-1D8D9D7B2830}">
  <dimension ref="B2:BB223"/>
  <sheetViews>
    <sheetView showGridLines="0" showRowColHeaders="0" zoomScale="120" zoomScaleNormal="120" workbookViewId="0">
      <selection activeCell="AL18" sqref="AL18:AO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4</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4</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4</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33690A28-650F-47D9-BAC0-9680EC0FE9E6}"/>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1DE52ED6-182C-4324-B29F-01AD7436555E}"/>
    <dataValidation type="list" allowBlank="1" showInputMessage="1" showErrorMessage="1" prompt="リストボタンより選択して下さい。_x000a_規定値は&quot;切り捨て&quot;です。" sqref="BB19:BB56 BB58:BB73 BB167:BB208 BB136:BB142 BB93:BB134 BB144:BB147 BB218:BB221 BB210:BB216" xr:uid="{19C9A843-0CFA-4040-B77B-E4C6258B6001}">
      <formula1>"10％,8％,0％"</formula1>
    </dataValidation>
    <dataValidation type="list" allowBlank="1" showInputMessage="1" showErrorMessage="1" prompt="リストボタンより選択して下さい。" sqref="BB57 BB135 BB143 BB217 BB209" xr:uid="{E65D76D6-54FE-485F-B7C3-068D1AB63D17}">
      <formula1>"10％,8％,0％"</formula1>
    </dataValidation>
    <dataValidation type="list" allowBlank="1" showInputMessage="1" showErrorMessage="1" prompt="リストボタンより選択して下さい。_x000a_規定値は&quot;切り捨て&quot;です。" sqref="BB18 BB92 BB166" xr:uid="{8EC9C5ED-FC82-4401-A80A-F44B0159239D}">
      <formula1>"※"</formula1>
    </dataValidation>
    <dataValidation type="list" imeMode="on" allowBlank="1" showInputMessage="1" showErrorMessage="1" sqref="S18 S20 S54 S56 S58 S60 S62 S72 S22 S24 S26 S28 S50 S52 S64 S70 S30 S32 S34 S36 S38 S40 S42 S44 S46 S48 S66 S68" xr:uid="{3C06C104-1E07-4011-BF4F-0AA6432430BB}">
      <formula1>"※,　"</formula1>
    </dataValidation>
    <dataValidation imeMode="off" operator="equal" allowBlank="1" showInputMessage="1" showErrorMessage="1" sqref="AF79:AR79 AF5:AR5 AF153:AR153" xr:uid="{1C98DB11-697B-4BB4-9C9F-19084B9EE10C}"/>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82CBE-6AF4-437B-AAB5-F950508258E8}">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5</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5</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5</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ff" operator="equal" allowBlank="1" showInputMessage="1" showErrorMessage="1" sqref="AF79:AR79 AF5:AR5 AF153:AR153" xr:uid="{2805FCBA-55D9-46A5-A10D-9DB301E2FE9E}"/>
    <dataValidation type="list" imeMode="on" allowBlank="1" showInputMessage="1" showErrorMessage="1" sqref="S18 S20 S54 S56 S58 S60 S62 S72 S22 S24 S26 S28 S50 S52 S64 S70 S30 S32 S34 S36 S38 S40 S42 S44 S46 S48 S66 S68" xr:uid="{7A6FAEDB-3FA7-42FF-80C6-E51D97384E19}">
      <formula1>"※,　"</formula1>
    </dataValidation>
    <dataValidation type="list" allowBlank="1" showInputMessage="1" showErrorMessage="1" prompt="リストボタンより選択して下さい。_x000a_規定値は&quot;切り捨て&quot;です。" sqref="BB18 BB92 BB166" xr:uid="{1CD29E07-C21C-436E-BB9E-285A5DD7D8D2}">
      <formula1>"※"</formula1>
    </dataValidation>
    <dataValidation type="list" allowBlank="1" showInputMessage="1" showErrorMessage="1" prompt="リストボタンより選択して下さい。" sqref="BB57 BB135 BB143 BB217 BB209" xr:uid="{E1DF3D05-A8EB-4971-B977-1D6F17A79F25}">
      <formula1>"10％,8％,0％"</formula1>
    </dataValidation>
    <dataValidation type="list" allowBlank="1" showInputMessage="1" showErrorMessage="1" prompt="リストボタンより選択して下さい。_x000a_規定値は&quot;切り捨て&quot;です。" sqref="BB19:BB56 BB58:BB73 BB167:BB208 BB136:BB142 BB93:BB134 BB144:BB147 BB218:BB221 BB210:BB216" xr:uid="{4830DA19-1E63-4627-981B-EDE890984A02}">
      <formula1>"10％,8％,0％"</formula1>
    </dataValidation>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637BFFF0-D1D6-43BA-9B7B-296832A0D9C2}"/>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D9CEE8F1-0BC6-4264-9C50-6B848D05F434}"/>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9A3CD-8CE0-4681-9580-9414A8CB6204}">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6</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6</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6</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C016521A-2C67-4A28-9E47-81709D5A12F1}"/>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61B77FFE-FC1C-438C-823A-B625327D1339}"/>
    <dataValidation type="list" allowBlank="1" showInputMessage="1" showErrorMessage="1" prompt="リストボタンより選択して下さい。_x000a_規定値は&quot;切り捨て&quot;です。" sqref="BB19:BB56 BB58:BB73 BB167:BB208 BB136:BB142 BB93:BB134 BB144:BB147 BB218:BB221 BB210:BB216" xr:uid="{393E16E0-F285-4280-99DC-AA9A5245B4DD}">
      <formula1>"10％,8％,0％"</formula1>
    </dataValidation>
    <dataValidation type="list" allowBlank="1" showInputMessage="1" showErrorMessage="1" prompt="リストボタンより選択して下さい。" sqref="BB57 BB135 BB143 BB217 BB209" xr:uid="{B22FA34C-9F87-4FB5-8848-9C151BAF25F9}">
      <formula1>"10％,8％,0％"</formula1>
    </dataValidation>
    <dataValidation type="list" allowBlank="1" showInputMessage="1" showErrorMessage="1" prompt="リストボタンより選択して下さい。_x000a_規定値は&quot;切り捨て&quot;です。" sqref="BB18 BB92 BB166" xr:uid="{EF113C6D-E052-404D-9982-AFC38E5E8664}">
      <formula1>"※"</formula1>
    </dataValidation>
    <dataValidation type="list" imeMode="on" allowBlank="1" showInputMessage="1" showErrorMessage="1" sqref="S18 S20 S54 S56 S58 S60 S62 S72 S22 S24 S26 S28 S50 S52 S64 S70 S30 S32 S34 S36 S38 S40 S42 S44 S46 S48 S66 S68" xr:uid="{89BDD66E-7D9D-485F-A448-B08680005198}">
      <formula1>"※,　"</formula1>
    </dataValidation>
    <dataValidation imeMode="off" operator="equal" allowBlank="1" showInputMessage="1" showErrorMessage="1" sqref="AF79:AR79 AF5:AR5 AF153:AR153" xr:uid="{A077CF3A-8D41-4969-B0EA-D61A04D0D78D}"/>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295A-819A-4E8E-8F60-CCAE28CF3A81}">
  <dimension ref="B2:BB223"/>
  <sheetViews>
    <sheetView showGridLines="0" showRowColHeaders="0" zoomScale="120" zoomScaleNormal="120" workbookViewId="0">
      <selection activeCell="D18" sqref="D18:R19"/>
    </sheetView>
  </sheetViews>
  <sheetFormatPr defaultRowHeight="12" x14ac:dyDescent="0.4"/>
  <cols>
    <col min="1" max="1" width="2.5" style="1" customWidth="1"/>
    <col min="2" max="23" width="1.875" style="1" customWidth="1"/>
    <col min="24" max="25" width="1.25" style="1" customWidth="1"/>
    <col min="26" max="41" width="1.875" style="1" customWidth="1"/>
    <col min="42" max="43" width="1.25" style="1" customWidth="1"/>
    <col min="44" max="52" width="1.875" style="1" customWidth="1"/>
    <col min="53" max="53" width="2" style="1" customWidth="1"/>
    <col min="54" max="191" width="2.5" style="1" customWidth="1"/>
    <col min="192" max="16384" width="9" style="1"/>
  </cols>
  <sheetData>
    <row r="2" spans="2:54"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4" ht="21" customHeight="1" x14ac:dyDescent="0.4">
      <c r="B3" s="2"/>
      <c r="C3" s="2"/>
      <c r="D3" s="2"/>
      <c r="E3" s="2"/>
      <c r="F3" s="21"/>
      <c r="G3" s="2"/>
      <c r="H3" s="2"/>
      <c r="I3" s="2"/>
      <c r="J3" s="2"/>
      <c r="K3" s="2"/>
      <c r="L3" s="2"/>
      <c r="M3" s="2"/>
      <c r="N3" s="2"/>
      <c r="O3" s="2"/>
      <c r="P3" s="2"/>
      <c r="Q3" s="15"/>
      <c r="R3" s="15"/>
      <c r="S3" s="15"/>
      <c r="T3" s="502" t="s">
        <v>33</v>
      </c>
      <c r="U3" s="502"/>
      <c r="V3" s="502"/>
      <c r="W3" s="502"/>
      <c r="X3" s="502"/>
      <c r="Y3" s="502"/>
      <c r="Z3" s="502"/>
      <c r="AA3" s="502"/>
      <c r="AB3" s="502"/>
      <c r="AC3" s="502"/>
      <c r="AD3" s="502"/>
      <c r="AE3" s="502"/>
      <c r="AF3" s="1316" t="s">
        <v>81</v>
      </c>
      <c r="AG3" s="1316"/>
      <c r="AH3" s="1316"/>
      <c r="AI3" s="1316"/>
      <c r="AJ3" s="1316"/>
      <c r="AK3" s="1316"/>
      <c r="AL3" s="1316"/>
      <c r="AM3" s="37"/>
      <c r="AN3" s="37"/>
      <c r="AO3" s="37"/>
      <c r="AP3" s="2"/>
      <c r="AQ3" s="2"/>
      <c r="AR3" s="2"/>
      <c r="AS3" s="2"/>
      <c r="AT3" s="2"/>
      <c r="AU3" s="2"/>
      <c r="AV3" s="2"/>
      <c r="AW3" s="2"/>
      <c r="AX3" s="2"/>
      <c r="AY3" s="2"/>
      <c r="AZ3" s="2"/>
      <c r="BA3" s="2"/>
    </row>
    <row r="4" spans="2:54" ht="7.5" customHeight="1" x14ac:dyDescent="0.4">
      <c r="B4" s="2"/>
      <c r="C4" s="2"/>
      <c r="D4" s="2"/>
      <c r="E4" s="2"/>
      <c r="F4" s="2"/>
      <c r="G4" s="2"/>
      <c r="H4" s="2"/>
      <c r="I4" s="2"/>
      <c r="J4" s="2"/>
      <c r="K4" s="2"/>
      <c r="L4" s="2"/>
      <c r="M4" s="2"/>
      <c r="N4" s="2"/>
      <c r="O4" s="2"/>
      <c r="P4" s="2"/>
      <c r="Q4" s="2"/>
      <c r="R4" s="2"/>
      <c r="S4" s="2"/>
      <c r="T4" s="2"/>
      <c r="U4" s="501"/>
      <c r="V4" s="501"/>
      <c r="W4" s="501"/>
      <c r="X4" s="501"/>
      <c r="Y4" s="501"/>
      <c r="Z4" s="501"/>
      <c r="AA4" s="501"/>
      <c r="AB4" s="501"/>
      <c r="AC4" s="2"/>
      <c r="AD4" s="2"/>
      <c r="AE4" s="2"/>
      <c r="AF4" s="2"/>
      <c r="AG4" s="2"/>
      <c r="AH4" s="2"/>
      <c r="AI4" s="2"/>
      <c r="AJ4" s="2"/>
      <c r="AK4" s="2"/>
      <c r="AL4" s="2"/>
      <c r="AM4" s="2"/>
      <c r="AN4" s="2"/>
      <c r="AO4" s="2"/>
      <c r="AP4" s="2"/>
      <c r="AQ4" s="2"/>
      <c r="AR4" s="2"/>
      <c r="AS4" s="2"/>
      <c r="AT4" s="2"/>
      <c r="AU4" s="2"/>
      <c r="AV4" s="2"/>
      <c r="AW4" s="2"/>
      <c r="AX4" s="2"/>
      <c r="AY4" s="2"/>
      <c r="AZ4" s="2"/>
      <c r="BA4" s="2"/>
    </row>
    <row r="5" spans="2:54" ht="15" customHeight="1" x14ac:dyDescent="0.4">
      <c r="B5" s="2"/>
      <c r="C5" s="2"/>
      <c r="D5" s="2"/>
      <c r="E5" s="2"/>
      <c r="F5" s="2"/>
      <c r="G5" s="2"/>
      <c r="H5" s="2"/>
      <c r="I5" s="2"/>
      <c r="J5" s="2"/>
      <c r="K5" s="2"/>
      <c r="L5" s="2"/>
      <c r="M5" s="2"/>
      <c r="N5" s="2"/>
      <c r="O5" s="2"/>
      <c r="P5" s="2"/>
      <c r="Q5" s="2"/>
      <c r="R5" s="2"/>
      <c r="S5" s="2"/>
      <c r="T5" s="2"/>
      <c r="U5" s="2"/>
      <c r="V5" s="2"/>
      <c r="W5" s="2"/>
      <c r="X5" s="2"/>
      <c r="Y5" s="2"/>
      <c r="Z5" s="419" t="s">
        <v>4</v>
      </c>
      <c r="AA5" s="419"/>
      <c r="AB5" s="419"/>
      <c r="AC5" s="419"/>
      <c r="AD5" s="2"/>
      <c r="AE5" s="78" t="s">
        <v>38</v>
      </c>
      <c r="AF5" s="1317" t="str">
        <f>IF('請求書(表紙)'!$AF$5:$AR$5="","",'請求書(表紙)'!$AF$5:$AR$5)</f>
        <v/>
      </c>
      <c r="AG5" s="1317"/>
      <c r="AH5" s="1317"/>
      <c r="AI5" s="1317"/>
      <c r="AJ5" s="1317"/>
      <c r="AK5" s="1317"/>
      <c r="AL5" s="1317"/>
      <c r="AM5" s="1317"/>
      <c r="AN5" s="1317"/>
      <c r="AO5" s="1317"/>
      <c r="AP5" s="1317"/>
      <c r="AQ5" s="1317"/>
      <c r="AR5" s="1317"/>
      <c r="AS5" s="79"/>
      <c r="AT5" s="79"/>
      <c r="AU5" s="79"/>
      <c r="AV5" s="79"/>
      <c r="AW5" s="79"/>
      <c r="AX5" s="79"/>
      <c r="AY5" s="80"/>
      <c r="AZ5" s="80"/>
      <c r="BA5" s="2"/>
    </row>
    <row r="6" spans="2:54" ht="2.25" customHeight="1" x14ac:dyDescent="0.4">
      <c r="B6" s="2"/>
      <c r="C6" s="2"/>
      <c r="D6" s="2"/>
      <c r="E6" s="2"/>
      <c r="F6" s="2"/>
      <c r="G6" s="2"/>
      <c r="H6" s="2"/>
      <c r="I6" s="2"/>
      <c r="J6" s="2"/>
      <c r="K6" s="2"/>
      <c r="L6" s="2"/>
      <c r="M6" s="2"/>
      <c r="N6" s="2"/>
      <c r="O6" s="2"/>
      <c r="P6" s="2"/>
      <c r="Q6" s="2"/>
      <c r="R6" s="2"/>
      <c r="S6" s="2"/>
      <c r="T6" s="2"/>
      <c r="U6" s="2"/>
      <c r="V6" s="2"/>
      <c r="W6" s="2"/>
      <c r="X6" s="2"/>
      <c r="Y6" s="2"/>
      <c r="Z6" s="18"/>
      <c r="AA6" s="27"/>
      <c r="AB6" s="27"/>
      <c r="AC6" s="27"/>
      <c r="AD6" s="3"/>
      <c r="AE6" s="78"/>
      <c r="AF6" s="81"/>
      <c r="AG6" s="81"/>
      <c r="AH6" s="81"/>
      <c r="AI6" s="81"/>
      <c r="AJ6" s="81"/>
      <c r="AK6" s="81"/>
      <c r="AL6" s="81"/>
      <c r="AM6" s="81"/>
      <c r="AN6" s="81"/>
      <c r="AO6" s="81"/>
      <c r="AP6" s="81"/>
      <c r="AQ6" s="81"/>
      <c r="AR6" s="81"/>
      <c r="AS6" s="81"/>
      <c r="AT6" s="81"/>
      <c r="AU6" s="81"/>
      <c r="AV6" s="81"/>
      <c r="AW6" s="81"/>
      <c r="AX6" s="81"/>
      <c r="AY6" s="80"/>
      <c r="AZ6" s="80"/>
      <c r="BA6" s="2"/>
    </row>
    <row r="7" spans="2:54" ht="12.95" customHeight="1" x14ac:dyDescent="0.4">
      <c r="B7" s="2"/>
      <c r="C7" s="2"/>
      <c r="D7" s="2"/>
      <c r="E7" s="2"/>
      <c r="F7" s="2"/>
      <c r="G7" s="2"/>
      <c r="H7" s="2"/>
      <c r="I7" s="2"/>
      <c r="J7" s="2"/>
      <c r="K7" s="2"/>
      <c r="L7" s="2"/>
      <c r="M7" s="2"/>
      <c r="N7" s="2"/>
      <c r="O7" s="2"/>
      <c r="P7" s="2"/>
      <c r="Q7" s="2"/>
      <c r="R7" s="2"/>
      <c r="S7" s="2"/>
      <c r="T7" s="2"/>
      <c r="U7" s="2"/>
      <c r="V7" s="2"/>
      <c r="W7" s="2"/>
      <c r="X7" s="2"/>
      <c r="Y7" s="2"/>
      <c r="Z7" s="419" t="s">
        <v>55</v>
      </c>
      <c r="AA7" s="419"/>
      <c r="AB7" s="419"/>
      <c r="AC7" s="419"/>
      <c r="AD7" s="3"/>
      <c r="AE7" s="1339" t="str">
        <f>IF('請求書(表紙)'!$AE$7:$AZ$7="","",'請求書(表紙)'!$AE$7:$AZ$7)</f>
        <v/>
      </c>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2"/>
    </row>
    <row r="8" spans="2:54" ht="12.95" customHeight="1" x14ac:dyDescent="0.4">
      <c r="B8" s="2"/>
      <c r="C8" s="2"/>
      <c r="D8" s="506"/>
      <c r="E8" s="506"/>
      <c r="F8" s="506"/>
      <c r="G8" s="506"/>
      <c r="H8" s="506"/>
      <c r="I8" s="506"/>
      <c r="J8" s="506"/>
      <c r="K8" s="506"/>
      <c r="L8" s="506"/>
      <c r="M8" s="506"/>
      <c r="N8" s="506"/>
      <c r="O8" s="506"/>
      <c r="P8" s="506"/>
      <c r="Q8" s="506"/>
      <c r="R8" s="506"/>
      <c r="S8" s="506"/>
      <c r="T8" s="2"/>
      <c r="U8" s="2"/>
      <c r="V8" s="2"/>
      <c r="W8" s="2"/>
      <c r="X8" s="2"/>
      <c r="Y8" s="2"/>
      <c r="Z8" s="18"/>
      <c r="AA8" s="27"/>
      <c r="AB8" s="27"/>
      <c r="AC8" s="27"/>
      <c r="AD8" s="3"/>
      <c r="AE8" s="1339" t="str">
        <f>IF('請求書(表紙)'!$AE$8:$AZ$8="","",'請求書(表紙)'!$AE$8:$AZ$8)</f>
        <v/>
      </c>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2"/>
    </row>
    <row r="9" spans="2:54" ht="15" customHeight="1" x14ac:dyDescent="0.4">
      <c r="B9" s="2"/>
      <c r="C9" s="2"/>
      <c r="D9" s="506"/>
      <c r="E9" s="506"/>
      <c r="F9" s="506"/>
      <c r="G9" s="506"/>
      <c r="H9" s="506"/>
      <c r="I9" s="506"/>
      <c r="J9" s="506"/>
      <c r="K9" s="506"/>
      <c r="L9" s="506"/>
      <c r="M9" s="506"/>
      <c r="N9" s="506"/>
      <c r="O9" s="506"/>
      <c r="P9" s="506"/>
      <c r="Q9" s="506"/>
      <c r="R9" s="506"/>
      <c r="S9" s="506"/>
      <c r="T9" s="2"/>
      <c r="U9" s="2"/>
      <c r="V9" s="2"/>
      <c r="W9" s="2"/>
      <c r="X9" s="2"/>
      <c r="Y9" s="2"/>
      <c r="Z9" s="419" t="s">
        <v>56</v>
      </c>
      <c r="AA9" s="419"/>
      <c r="AB9" s="419"/>
      <c r="AC9" s="419"/>
      <c r="AD9" s="3"/>
      <c r="AE9" s="1340" t="str">
        <f>IF('請求書(表紙)'!$AE$9:$AZ$9="","",'請求書(表紙)'!$AE$9:$AZ$9)</f>
        <v/>
      </c>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2"/>
    </row>
    <row r="10" spans="2:54" ht="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18"/>
      <c r="AA10" s="27"/>
      <c r="AB10" s="27"/>
      <c r="AC10" s="27"/>
      <c r="AD10" s="3"/>
      <c r="AE10" s="1337" t="str">
        <f>IF('請求書(表紙)'!$AE$10:$AX$10="","",'請求書(表紙)'!$AE$10:$AX$10)</f>
        <v/>
      </c>
      <c r="AF10" s="1337"/>
      <c r="AG10" s="1337"/>
      <c r="AH10" s="1337"/>
      <c r="AI10" s="1337"/>
      <c r="AJ10" s="1337"/>
      <c r="AK10" s="1337"/>
      <c r="AL10" s="1337"/>
      <c r="AM10" s="1337"/>
      <c r="AN10" s="1337"/>
      <c r="AO10" s="1337"/>
      <c r="AP10" s="1337"/>
      <c r="AQ10" s="1337"/>
      <c r="AR10" s="1337"/>
      <c r="AS10" s="1337"/>
      <c r="AT10" s="1337"/>
      <c r="AU10" s="1337"/>
      <c r="AV10" s="1337"/>
      <c r="AW10" s="1337"/>
      <c r="AX10" s="1337"/>
      <c r="AY10" s="1338"/>
      <c r="AZ10" s="1338"/>
      <c r="BA10" s="2"/>
    </row>
    <row r="11" spans="2:54" ht="16.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419" t="s">
        <v>6</v>
      </c>
      <c r="AA11" s="419"/>
      <c r="AB11" s="419"/>
      <c r="AC11" s="419"/>
      <c r="AD11" s="3"/>
      <c r="AE11" s="1333" t="str">
        <f>IF('請求書(表紙)'!$AE$11="","",'請求書(表紙)'!$AE$11)</f>
        <v/>
      </c>
      <c r="AF11" s="1333"/>
      <c r="AG11" s="1333"/>
      <c r="AH11" s="1333"/>
      <c r="AI11" s="1333"/>
      <c r="AJ11" s="1333"/>
      <c r="AK11" s="1333"/>
      <c r="AL11" s="1334" t="s">
        <v>101</v>
      </c>
      <c r="AM11" s="1334"/>
      <c r="AN11" s="1334"/>
      <c r="AO11" s="1333" t="str">
        <f>IF('請求書(表紙)'!$AO$11="","",'請求書(表紙)'!$AO$11)</f>
        <v/>
      </c>
      <c r="AP11" s="1333"/>
      <c r="AQ11" s="1333"/>
      <c r="AR11" s="1333"/>
      <c r="AS11" s="1333"/>
      <c r="AT11" s="1333"/>
      <c r="AU11" s="1333"/>
      <c r="AV11" s="98"/>
      <c r="AW11" s="98"/>
      <c r="AX11" s="98"/>
      <c r="AY11" s="98"/>
      <c r="AZ11" s="98"/>
      <c r="BA11" s="2"/>
    </row>
    <row r="12" spans="2:54" ht="6" customHeight="1" thickBot="1" x14ac:dyDescent="0.45">
      <c r="B12" s="2"/>
      <c r="C12" s="2"/>
      <c r="D12" s="2"/>
      <c r="E12" s="2"/>
      <c r="F12" s="2"/>
      <c r="G12" s="2"/>
      <c r="H12" s="2"/>
      <c r="I12" s="2"/>
      <c r="J12" s="2"/>
      <c r="K12" s="2"/>
      <c r="L12" s="2"/>
      <c r="M12" s="2"/>
      <c r="N12" s="2"/>
      <c r="O12" s="2"/>
      <c r="P12" s="2"/>
      <c r="Q12" s="2"/>
      <c r="R12" s="2"/>
      <c r="S12" s="2"/>
      <c r="T12" s="2"/>
      <c r="U12" s="2"/>
      <c r="V12" s="2"/>
      <c r="W12" s="2"/>
      <c r="X12" s="2"/>
      <c r="Y12" s="2"/>
      <c r="Z12" s="2"/>
      <c r="AA12" s="3"/>
      <c r="AB12" s="3"/>
      <c r="AC12" s="3"/>
      <c r="AD12" s="3"/>
      <c r="AE12" s="2"/>
      <c r="AF12" s="3"/>
      <c r="AG12" s="3"/>
      <c r="AH12" s="3"/>
      <c r="AI12" s="3"/>
      <c r="AJ12" s="3"/>
      <c r="AK12" s="3"/>
      <c r="AL12" s="3"/>
      <c r="AM12" s="3"/>
      <c r="AN12" s="3"/>
      <c r="AO12" s="3"/>
      <c r="AP12" s="3"/>
      <c r="AQ12" s="3"/>
      <c r="AR12" s="3"/>
      <c r="AS12" s="3"/>
      <c r="AT12" s="3"/>
      <c r="AU12" s="3"/>
      <c r="AV12" s="3"/>
      <c r="AW12" s="3"/>
      <c r="AX12" s="3"/>
      <c r="AY12" s="4"/>
      <c r="AZ12" s="4"/>
      <c r="BA12" s="2"/>
    </row>
    <row r="13" spans="2:54" ht="15.95" customHeight="1" x14ac:dyDescent="0.15">
      <c r="B13" s="1321" t="s">
        <v>3</v>
      </c>
      <c r="C13" s="1322"/>
      <c r="D13" s="1322"/>
      <c r="E13" s="1323"/>
      <c r="F13" s="1327" t="str">
        <f>IF('請求書(表紙)'!$F$16="","",'請求書(表紙)'!$F$16)</f>
        <v/>
      </c>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82"/>
      <c r="AE13" s="83"/>
      <c r="AF13" s="83"/>
      <c r="AG13" s="83"/>
      <c r="AH13" s="83"/>
      <c r="AI13" s="83"/>
      <c r="AJ13" s="83"/>
      <c r="AK13" s="83"/>
      <c r="AL13" s="84"/>
      <c r="AM13" s="84"/>
      <c r="AN13" s="84"/>
      <c r="AO13" s="85"/>
      <c r="AP13" s="52"/>
      <c r="AQ13" s="86"/>
      <c r="AR13" s="86"/>
      <c r="AS13" s="86"/>
      <c r="AT13" s="86"/>
      <c r="AU13" s="87"/>
      <c r="AV13" s="86"/>
      <c r="AW13" s="86"/>
      <c r="AX13" s="87"/>
      <c r="AY13" s="86"/>
      <c r="AZ13" s="86"/>
      <c r="BA13" s="77"/>
    </row>
    <row r="14" spans="2:54" ht="19.5" customHeight="1" thickBot="1" x14ac:dyDescent="0.2">
      <c r="B14" s="1324"/>
      <c r="C14" s="1325"/>
      <c r="D14" s="1325"/>
      <c r="E14" s="1326"/>
      <c r="F14" s="1330"/>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82"/>
      <c r="AE14" s="83"/>
      <c r="AF14" s="83"/>
      <c r="AG14" s="83"/>
      <c r="AH14" s="83"/>
      <c r="AI14" s="83"/>
      <c r="AJ14" s="83"/>
      <c r="AK14" s="83"/>
      <c r="AL14" s="78"/>
      <c r="AM14" s="78"/>
      <c r="AN14" s="78"/>
      <c r="AO14" s="85"/>
      <c r="AP14" s="52"/>
      <c r="AQ14" s="86"/>
      <c r="AR14" s="1319" t="str">
        <f>IF('請求書(表紙)'!$AA$21="","",'請求書(表紙)'!$AA$21)</f>
        <v/>
      </c>
      <c r="AS14" s="1319"/>
      <c r="AT14" s="1319"/>
      <c r="AU14" s="87" t="s">
        <v>78</v>
      </c>
      <c r="AV14" s="1320" t="str">
        <f>IF('請求書(表紙)'!$AE$21="","",'請求書(表紙)'!$AE$21)</f>
        <v/>
      </c>
      <c r="AW14" s="1320"/>
      <c r="AX14" s="87" t="s">
        <v>78</v>
      </c>
      <c r="AY14" s="1320" t="str">
        <f>IF('請求書(表紙)'!$AH$21="","",'請求書(表紙)'!$AH$21)</f>
        <v/>
      </c>
      <c r="AZ14" s="1320"/>
      <c r="BA14" s="78"/>
    </row>
    <row r="15" spans="2:54" ht="6" customHeight="1" thickBot="1" x14ac:dyDescent="0.45">
      <c r="B15" s="88"/>
      <c r="C15" s="89"/>
      <c r="D15" s="89"/>
      <c r="E15" s="89"/>
      <c r="F15" s="89"/>
      <c r="G15" s="89"/>
      <c r="H15" s="89"/>
      <c r="I15" s="89"/>
      <c r="J15" s="89"/>
      <c r="K15" s="89"/>
      <c r="L15" s="88"/>
      <c r="M15" s="89"/>
      <c r="N15" s="89"/>
      <c r="O15" s="89"/>
      <c r="P15" s="89"/>
      <c r="Q15" s="89"/>
      <c r="R15" s="89"/>
      <c r="S15" s="89"/>
      <c r="T15" s="89"/>
      <c r="U15" s="89"/>
      <c r="V15" s="89"/>
      <c r="W15" s="88"/>
      <c r="X15" s="89"/>
      <c r="Y15" s="89"/>
      <c r="Z15" s="89"/>
      <c r="AA15" s="89"/>
      <c r="AB15" s="88"/>
      <c r="AC15" s="90"/>
      <c r="AD15" s="90"/>
      <c r="AE15" s="1318"/>
      <c r="AF15" s="1318"/>
      <c r="AG15" s="1318"/>
      <c r="AH15" s="1318"/>
      <c r="AI15" s="1318"/>
      <c r="AJ15" s="1318"/>
      <c r="AK15" s="1318"/>
      <c r="AL15" s="89"/>
      <c r="AM15" s="89"/>
      <c r="AN15" s="89"/>
      <c r="AO15" s="89"/>
      <c r="AP15" s="89"/>
      <c r="AQ15" s="89"/>
      <c r="AR15" s="89"/>
      <c r="AS15" s="89"/>
      <c r="AT15" s="89"/>
      <c r="AU15" s="89"/>
      <c r="AV15" s="89"/>
      <c r="AW15" s="89"/>
      <c r="AX15" s="89"/>
      <c r="AY15" s="89"/>
      <c r="AZ15" s="89"/>
      <c r="BA15" s="88"/>
    </row>
    <row r="16" spans="2:54" ht="11.45" customHeight="1" thickTop="1" x14ac:dyDescent="0.4">
      <c r="B16" s="453" t="s">
        <v>12</v>
      </c>
      <c r="C16" s="455" t="s">
        <v>13</v>
      </c>
      <c r="D16" s="339" t="s">
        <v>14</v>
      </c>
      <c r="E16" s="340"/>
      <c r="F16" s="340"/>
      <c r="G16" s="340"/>
      <c r="H16" s="340"/>
      <c r="I16" s="340"/>
      <c r="J16" s="340"/>
      <c r="K16" s="340"/>
      <c r="L16" s="340"/>
      <c r="M16" s="340"/>
      <c r="N16" s="340"/>
      <c r="O16" s="340"/>
      <c r="P16" s="340"/>
      <c r="Q16" s="340"/>
      <c r="R16" s="340"/>
      <c r="S16" s="457" t="s">
        <v>57</v>
      </c>
      <c r="T16" s="444" t="s">
        <v>30</v>
      </c>
      <c r="U16" s="445"/>
      <c r="V16" s="445"/>
      <c r="W16" s="445"/>
      <c r="X16" s="445"/>
      <c r="Y16" s="445"/>
      <c r="Z16" s="445"/>
      <c r="AA16" s="445"/>
      <c r="AB16" s="445"/>
      <c r="AC16" s="445"/>
      <c r="AD16" s="445"/>
      <c r="AE16" s="445"/>
      <c r="AF16" s="445"/>
      <c r="AG16" s="445"/>
      <c r="AH16" s="445"/>
      <c r="AI16" s="445"/>
      <c r="AJ16" s="467" t="s">
        <v>11</v>
      </c>
      <c r="AK16" s="445"/>
      <c r="AL16" s="445"/>
      <c r="AM16" s="445"/>
      <c r="AN16" s="445"/>
      <c r="AO16" s="445"/>
      <c r="AP16" s="445"/>
      <c r="AQ16" s="445"/>
      <c r="AR16" s="445"/>
      <c r="AS16" s="445"/>
      <c r="AT16" s="445"/>
      <c r="AU16" s="445"/>
      <c r="AV16" s="445"/>
      <c r="AW16" s="445"/>
      <c r="AX16" s="445"/>
      <c r="AY16" s="445"/>
      <c r="AZ16" s="445"/>
      <c r="BA16" s="468"/>
      <c r="BB16" s="420"/>
    </row>
    <row r="17" spans="2:54" ht="11.45" customHeight="1" x14ac:dyDescent="0.4">
      <c r="B17" s="454"/>
      <c r="C17" s="456"/>
      <c r="D17" s="259"/>
      <c r="E17" s="260"/>
      <c r="F17" s="260"/>
      <c r="G17" s="260"/>
      <c r="H17" s="260"/>
      <c r="I17" s="260"/>
      <c r="J17" s="260"/>
      <c r="K17" s="260"/>
      <c r="L17" s="260"/>
      <c r="M17" s="260"/>
      <c r="N17" s="260"/>
      <c r="O17" s="260"/>
      <c r="P17" s="260"/>
      <c r="Q17" s="260"/>
      <c r="R17" s="260"/>
      <c r="S17" s="458"/>
      <c r="T17" s="426" t="s">
        <v>15</v>
      </c>
      <c r="U17" s="427"/>
      <c r="V17" s="427"/>
      <c r="W17" s="428"/>
      <c r="X17" s="424" t="s">
        <v>21</v>
      </c>
      <c r="Y17" s="425"/>
      <c r="Z17" s="426" t="s">
        <v>16</v>
      </c>
      <c r="AA17" s="427"/>
      <c r="AB17" s="427"/>
      <c r="AC17" s="428"/>
      <c r="AD17" s="426" t="s">
        <v>85</v>
      </c>
      <c r="AE17" s="427"/>
      <c r="AF17" s="427"/>
      <c r="AG17" s="427"/>
      <c r="AH17" s="427"/>
      <c r="AI17" s="442"/>
      <c r="AJ17" s="443" t="s">
        <v>17</v>
      </c>
      <c r="AK17" s="428"/>
      <c r="AL17" s="426" t="s">
        <v>15</v>
      </c>
      <c r="AM17" s="427"/>
      <c r="AN17" s="427"/>
      <c r="AO17" s="428"/>
      <c r="AP17" s="424" t="s">
        <v>21</v>
      </c>
      <c r="AQ17" s="425"/>
      <c r="AR17" s="426" t="s">
        <v>16</v>
      </c>
      <c r="AS17" s="427"/>
      <c r="AT17" s="427"/>
      <c r="AU17" s="428"/>
      <c r="AV17" s="426" t="s">
        <v>86</v>
      </c>
      <c r="AW17" s="427"/>
      <c r="AX17" s="427"/>
      <c r="AY17" s="427"/>
      <c r="AZ17" s="427"/>
      <c r="BA17" s="429"/>
      <c r="BB17" s="420"/>
    </row>
    <row r="18" spans="2:54" ht="11.45" customHeight="1" x14ac:dyDescent="0.4">
      <c r="B18" s="543"/>
      <c r="C18" s="545"/>
      <c r="D18" s="1216"/>
      <c r="E18" s="1217"/>
      <c r="F18" s="1217"/>
      <c r="G18" s="1217"/>
      <c r="H18" s="1217"/>
      <c r="I18" s="1217"/>
      <c r="J18" s="1217"/>
      <c r="K18" s="1217"/>
      <c r="L18" s="1217"/>
      <c r="M18" s="1217"/>
      <c r="N18" s="1217"/>
      <c r="O18" s="1217"/>
      <c r="P18" s="1217"/>
      <c r="Q18" s="1217"/>
      <c r="R18" s="1218"/>
      <c r="S18" s="553"/>
      <c r="T18" s="555"/>
      <c r="U18" s="556"/>
      <c r="V18" s="556"/>
      <c r="W18" s="557"/>
      <c r="X18" s="561"/>
      <c r="Y18" s="562"/>
      <c r="Z18" s="565"/>
      <c r="AA18" s="566"/>
      <c r="AB18" s="566"/>
      <c r="AC18" s="567"/>
      <c r="AD18" s="399" t="str">
        <f>IF(T18*Z18=0,"",IF('請求書(表紙)'!$AW$22="切り捨て",ROUNDDOWN(T18*Z18,0),IF('請求書(表紙)'!$AW$22="四捨五入",ROUND(T18*Z18,0),IF('請求書(表紙)'!$AW$22="切り上げ",ROUNDUP(T18*Z18,0),""))))</f>
        <v/>
      </c>
      <c r="AE18" s="400"/>
      <c r="AF18" s="400"/>
      <c r="AG18" s="400"/>
      <c r="AH18" s="400"/>
      <c r="AI18" s="414"/>
      <c r="AJ18" s="571"/>
      <c r="AK18" s="572"/>
      <c r="AL18" s="555"/>
      <c r="AM18" s="556"/>
      <c r="AN18" s="556"/>
      <c r="AO18" s="557"/>
      <c r="AP18" s="561"/>
      <c r="AQ18" s="562"/>
      <c r="AR18" s="565"/>
      <c r="AS18" s="566"/>
      <c r="AT18" s="566"/>
      <c r="AU18" s="567"/>
      <c r="AV18" s="399" t="str">
        <f>IF(AL18*AR18=0,"",IF('請求書(表紙)'!$AW$22="切り捨て",ROUNDDOWN(AL18*AR18,0),IF('請求書(表紙)'!$AW$22="四捨五入",ROUND(AL18*AR18,0),IF('請求書(表紙)'!$AW$22="切り上げ",ROUNDUP(AL18*AR18,0),""))))</f>
        <v/>
      </c>
      <c r="AW18" s="400"/>
      <c r="AX18" s="400"/>
      <c r="AY18" s="400"/>
      <c r="AZ18" s="400"/>
      <c r="BA18" s="401"/>
      <c r="BB18" s="22"/>
    </row>
    <row r="19" spans="2:54" ht="11.45" customHeight="1" x14ac:dyDescent="0.4">
      <c r="B19" s="544"/>
      <c r="C19" s="546"/>
      <c r="D19" s="1219"/>
      <c r="E19" s="1220"/>
      <c r="F19" s="1220"/>
      <c r="G19" s="1220"/>
      <c r="H19" s="1220"/>
      <c r="I19" s="1220"/>
      <c r="J19" s="1220"/>
      <c r="K19" s="1220"/>
      <c r="L19" s="1220"/>
      <c r="M19" s="1220"/>
      <c r="N19" s="1220"/>
      <c r="O19" s="1220"/>
      <c r="P19" s="1220"/>
      <c r="Q19" s="1220"/>
      <c r="R19" s="1221"/>
      <c r="S19" s="554"/>
      <c r="T19" s="558"/>
      <c r="U19" s="559"/>
      <c r="V19" s="559"/>
      <c r="W19" s="560"/>
      <c r="X19" s="563"/>
      <c r="Y19" s="564"/>
      <c r="Z19" s="568"/>
      <c r="AA19" s="569"/>
      <c r="AB19" s="569"/>
      <c r="AC19" s="570"/>
      <c r="AD19" s="402"/>
      <c r="AE19" s="364"/>
      <c r="AF19" s="364"/>
      <c r="AG19" s="364"/>
      <c r="AH19" s="364"/>
      <c r="AI19" s="365"/>
      <c r="AJ19" s="573"/>
      <c r="AK19" s="574"/>
      <c r="AL19" s="558"/>
      <c r="AM19" s="559"/>
      <c r="AN19" s="559"/>
      <c r="AO19" s="560"/>
      <c r="AP19" s="563"/>
      <c r="AQ19" s="564"/>
      <c r="AR19" s="568"/>
      <c r="AS19" s="569"/>
      <c r="AT19" s="569"/>
      <c r="AU19" s="570"/>
      <c r="AV19" s="402"/>
      <c r="AW19" s="364"/>
      <c r="AX19" s="364"/>
      <c r="AY19" s="364"/>
      <c r="AZ19" s="364"/>
      <c r="BA19" s="403"/>
      <c r="BB19" s="22"/>
    </row>
    <row r="20" spans="2:54" ht="11.45" customHeight="1" x14ac:dyDescent="0.4">
      <c r="B20" s="543"/>
      <c r="C20" s="545"/>
      <c r="D20" s="1216"/>
      <c r="E20" s="1217"/>
      <c r="F20" s="1217"/>
      <c r="G20" s="1217"/>
      <c r="H20" s="1217"/>
      <c r="I20" s="1217"/>
      <c r="J20" s="1217"/>
      <c r="K20" s="1217"/>
      <c r="L20" s="1217"/>
      <c r="M20" s="1217"/>
      <c r="N20" s="1217"/>
      <c r="O20" s="1217"/>
      <c r="P20" s="1217"/>
      <c r="Q20" s="1217"/>
      <c r="R20" s="1218"/>
      <c r="S20" s="553"/>
      <c r="T20" s="555"/>
      <c r="U20" s="556"/>
      <c r="V20" s="556"/>
      <c r="W20" s="557"/>
      <c r="X20" s="561"/>
      <c r="Y20" s="562"/>
      <c r="Z20" s="565"/>
      <c r="AA20" s="566"/>
      <c r="AB20" s="566"/>
      <c r="AC20" s="567"/>
      <c r="AD20" s="399" t="str">
        <f>IF(T20*Z20=0,"",IF('請求書(表紙)'!$AW$22="切り捨て",ROUNDDOWN(T20*Z20,0),IF('請求書(表紙)'!$AW$22="四捨五入",ROUND(T20*Z20,0),IF('請求書(表紙)'!$AW$22="切り上げ",ROUNDUP(T20*Z20,0),""))))</f>
        <v/>
      </c>
      <c r="AE20" s="400"/>
      <c r="AF20" s="400"/>
      <c r="AG20" s="400"/>
      <c r="AH20" s="400"/>
      <c r="AI20" s="414"/>
      <c r="AJ20" s="571"/>
      <c r="AK20" s="572"/>
      <c r="AL20" s="555"/>
      <c r="AM20" s="556"/>
      <c r="AN20" s="556"/>
      <c r="AO20" s="557"/>
      <c r="AP20" s="561"/>
      <c r="AQ20" s="562"/>
      <c r="AR20" s="565"/>
      <c r="AS20" s="566"/>
      <c r="AT20" s="566"/>
      <c r="AU20" s="567"/>
      <c r="AV20" s="399" t="str">
        <f>IF(AL20*AR20=0,"",IF('請求書(表紙)'!$AW$22="切り捨て",ROUNDDOWN(AL20*AR20,0),IF('請求書(表紙)'!$AW$22="四捨五入",ROUND(AL20*AR20,0),IF('請求書(表紙)'!$AW$22="切り上げ",ROUNDUP(AL20*AR20,0),""))))</f>
        <v/>
      </c>
      <c r="AW20" s="400"/>
      <c r="AX20" s="400"/>
      <c r="AY20" s="400"/>
      <c r="AZ20" s="400"/>
      <c r="BA20" s="401"/>
      <c r="BB20" s="22"/>
    </row>
    <row r="21" spans="2:54" ht="11.45" customHeight="1" x14ac:dyDescent="0.4">
      <c r="B21" s="544"/>
      <c r="C21" s="546"/>
      <c r="D21" s="1219"/>
      <c r="E21" s="1220"/>
      <c r="F21" s="1220"/>
      <c r="G21" s="1220"/>
      <c r="H21" s="1220"/>
      <c r="I21" s="1220"/>
      <c r="J21" s="1220"/>
      <c r="K21" s="1220"/>
      <c r="L21" s="1220"/>
      <c r="M21" s="1220"/>
      <c r="N21" s="1220"/>
      <c r="O21" s="1220"/>
      <c r="P21" s="1220"/>
      <c r="Q21" s="1220"/>
      <c r="R21" s="1221"/>
      <c r="S21" s="554"/>
      <c r="T21" s="558"/>
      <c r="U21" s="559"/>
      <c r="V21" s="559"/>
      <c r="W21" s="560"/>
      <c r="X21" s="563"/>
      <c r="Y21" s="564"/>
      <c r="Z21" s="568"/>
      <c r="AA21" s="569"/>
      <c r="AB21" s="569"/>
      <c r="AC21" s="570"/>
      <c r="AD21" s="402"/>
      <c r="AE21" s="364"/>
      <c r="AF21" s="364"/>
      <c r="AG21" s="364"/>
      <c r="AH21" s="364"/>
      <c r="AI21" s="365"/>
      <c r="AJ21" s="573"/>
      <c r="AK21" s="574"/>
      <c r="AL21" s="558"/>
      <c r="AM21" s="559"/>
      <c r="AN21" s="559"/>
      <c r="AO21" s="560"/>
      <c r="AP21" s="563"/>
      <c r="AQ21" s="564"/>
      <c r="AR21" s="568"/>
      <c r="AS21" s="569"/>
      <c r="AT21" s="569"/>
      <c r="AU21" s="570"/>
      <c r="AV21" s="402"/>
      <c r="AW21" s="364"/>
      <c r="AX21" s="364"/>
      <c r="AY21" s="364"/>
      <c r="AZ21" s="364"/>
      <c r="BA21" s="403"/>
      <c r="BB21" s="22"/>
    </row>
    <row r="22" spans="2:54" ht="11.45" customHeight="1" x14ac:dyDescent="0.4">
      <c r="B22" s="543"/>
      <c r="C22" s="545"/>
      <c r="D22" s="1216"/>
      <c r="E22" s="1217"/>
      <c r="F22" s="1217"/>
      <c r="G22" s="1217"/>
      <c r="H22" s="1217"/>
      <c r="I22" s="1217"/>
      <c r="J22" s="1217"/>
      <c r="K22" s="1217"/>
      <c r="L22" s="1217"/>
      <c r="M22" s="1217"/>
      <c r="N22" s="1217"/>
      <c r="O22" s="1217"/>
      <c r="P22" s="1217"/>
      <c r="Q22" s="1217"/>
      <c r="R22" s="1218"/>
      <c r="S22" s="553"/>
      <c r="T22" s="555"/>
      <c r="U22" s="556"/>
      <c r="V22" s="556"/>
      <c r="W22" s="557"/>
      <c r="X22" s="561"/>
      <c r="Y22" s="562"/>
      <c r="Z22" s="565"/>
      <c r="AA22" s="566"/>
      <c r="AB22" s="566"/>
      <c r="AC22" s="567"/>
      <c r="AD22" s="399" t="str">
        <f>IF(T22*Z22=0,"",IF('請求書(表紙)'!$AW$22="切り捨て",ROUNDDOWN(T22*Z22,0),IF('請求書(表紙)'!$AW$22="四捨五入",ROUND(T22*Z22,0),IF('請求書(表紙)'!$AW$22="切り上げ",ROUNDUP(T22*Z22,0),""))))</f>
        <v/>
      </c>
      <c r="AE22" s="400"/>
      <c r="AF22" s="400"/>
      <c r="AG22" s="400"/>
      <c r="AH22" s="400"/>
      <c r="AI22" s="414"/>
      <c r="AJ22" s="571"/>
      <c r="AK22" s="572"/>
      <c r="AL22" s="555"/>
      <c r="AM22" s="556"/>
      <c r="AN22" s="556"/>
      <c r="AO22" s="557"/>
      <c r="AP22" s="561"/>
      <c r="AQ22" s="562"/>
      <c r="AR22" s="565"/>
      <c r="AS22" s="566"/>
      <c r="AT22" s="566"/>
      <c r="AU22" s="567"/>
      <c r="AV22" s="399" t="str">
        <f>IF(AL22*AR22=0,"",IF('請求書(表紙)'!$AW$22="切り捨て",ROUNDDOWN(AL22*AR22,0),IF('請求書(表紙)'!$AW$22="四捨五入",ROUND(AL22*AR22,0),IF('請求書(表紙)'!$AW$22="切り上げ",ROUNDUP(AL22*AR22,0),""))))</f>
        <v/>
      </c>
      <c r="AW22" s="400"/>
      <c r="AX22" s="400"/>
      <c r="AY22" s="400"/>
      <c r="AZ22" s="400"/>
      <c r="BA22" s="401"/>
      <c r="BB22" s="22"/>
    </row>
    <row r="23" spans="2:54" ht="11.45" customHeight="1" x14ac:dyDescent="0.4">
      <c r="B23" s="544"/>
      <c r="C23" s="546"/>
      <c r="D23" s="1219"/>
      <c r="E23" s="1220"/>
      <c r="F23" s="1220"/>
      <c r="G23" s="1220"/>
      <c r="H23" s="1220"/>
      <c r="I23" s="1220"/>
      <c r="J23" s="1220"/>
      <c r="K23" s="1220"/>
      <c r="L23" s="1220"/>
      <c r="M23" s="1220"/>
      <c r="N23" s="1220"/>
      <c r="O23" s="1220"/>
      <c r="P23" s="1220"/>
      <c r="Q23" s="1220"/>
      <c r="R23" s="1221"/>
      <c r="S23" s="554"/>
      <c r="T23" s="558"/>
      <c r="U23" s="559"/>
      <c r="V23" s="559"/>
      <c r="W23" s="560"/>
      <c r="X23" s="563"/>
      <c r="Y23" s="564"/>
      <c r="Z23" s="568"/>
      <c r="AA23" s="569"/>
      <c r="AB23" s="569"/>
      <c r="AC23" s="570"/>
      <c r="AD23" s="402"/>
      <c r="AE23" s="364"/>
      <c r="AF23" s="364"/>
      <c r="AG23" s="364"/>
      <c r="AH23" s="364"/>
      <c r="AI23" s="365"/>
      <c r="AJ23" s="573"/>
      <c r="AK23" s="574"/>
      <c r="AL23" s="558"/>
      <c r="AM23" s="559"/>
      <c r="AN23" s="559"/>
      <c r="AO23" s="560"/>
      <c r="AP23" s="563"/>
      <c r="AQ23" s="564"/>
      <c r="AR23" s="568"/>
      <c r="AS23" s="569"/>
      <c r="AT23" s="569"/>
      <c r="AU23" s="570"/>
      <c r="AV23" s="402"/>
      <c r="AW23" s="364"/>
      <c r="AX23" s="364"/>
      <c r="AY23" s="364"/>
      <c r="AZ23" s="364"/>
      <c r="BA23" s="403"/>
      <c r="BB23" s="22"/>
    </row>
    <row r="24" spans="2:54" ht="11.45" customHeight="1" x14ac:dyDescent="0.4">
      <c r="B24" s="543"/>
      <c r="C24" s="545"/>
      <c r="D24" s="1216"/>
      <c r="E24" s="1217"/>
      <c r="F24" s="1217"/>
      <c r="G24" s="1217"/>
      <c r="H24" s="1217"/>
      <c r="I24" s="1217"/>
      <c r="J24" s="1217"/>
      <c r="K24" s="1217"/>
      <c r="L24" s="1217"/>
      <c r="M24" s="1217"/>
      <c r="N24" s="1217"/>
      <c r="O24" s="1217"/>
      <c r="P24" s="1217"/>
      <c r="Q24" s="1217"/>
      <c r="R24" s="1218"/>
      <c r="S24" s="553"/>
      <c r="T24" s="555"/>
      <c r="U24" s="556"/>
      <c r="V24" s="556"/>
      <c r="W24" s="557"/>
      <c r="X24" s="561"/>
      <c r="Y24" s="562"/>
      <c r="Z24" s="565"/>
      <c r="AA24" s="566"/>
      <c r="AB24" s="566"/>
      <c r="AC24" s="567"/>
      <c r="AD24" s="399" t="str">
        <f>IF(T24*Z24=0,"",IF('請求書(表紙)'!$AW$22="切り捨て",ROUNDDOWN(T24*Z24,0),IF('請求書(表紙)'!$AW$22="四捨五入",ROUND(T24*Z24,0),IF('請求書(表紙)'!$AW$22="切り上げ",ROUNDUP(T24*Z24,0),""))))</f>
        <v/>
      </c>
      <c r="AE24" s="400"/>
      <c r="AF24" s="400"/>
      <c r="AG24" s="400"/>
      <c r="AH24" s="400"/>
      <c r="AI24" s="414"/>
      <c r="AJ24" s="571"/>
      <c r="AK24" s="572"/>
      <c r="AL24" s="555"/>
      <c r="AM24" s="556"/>
      <c r="AN24" s="556"/>
      <c r="AO24" s="557"/>
      <c r="AP24" s="561"/>
      <c r="AQ24" s="562"/>
      <c r="AR24" s="565"/>
      <c r="AS24" s="566"/>
      <c r="AT24" s="566"/>
      <c r="AU24" s="567"/>
      <c r="AV24" s="399" t="str">
        <f>IF(AL24*AR24=0,"",IF('請求書(表紙)'!$AW$22="切り捨て",ROUNDDOWN(AL24*AR24,0),IF('請求書(表紙)'!$AW$22="四捨五入",ROUND(AL24*AR24,0),IF('請求書(表紙)'!$AW$22="切り上げ",ROUNDUP(AL24*AR24,0),""))))</f>
        <v/>
      </c>
      <c r="AW24" s="400"/>
      <c r="AX24" s="400"/>
      <c r="AY24" s="400"/>
      <c r="AZ24" s="400"/>
      <c r="BA24" s="401"/>
      <c r="BB24" s="22"/>
    </row>
    <row r="25" spans="2:54" ht="11.45" customHeight="1" x14ac:dyDescent="0.4">
      <c r="B25" s="544"/>
      <c r="C25" s="546"/>
      <c r="D25" s="1219"/>
      <c r="E25" s="1220"/>
      <c r="F25" s="1220"/>
      <c r="G25" s="1220"/>
      <c r="H25" s="1220"/>
      <c r="I25" s="1220"/>
      <c r="J25" s="1220"/>
      <c r="K25" s="1220"/>
      <c r="L25" s="1220"/>
      <c r="M25" s="1220"/>
      <c r="N25" s="1220"/>
      <c r="O25" s="1220"/>
      <c r="P25" s="1220"/>
      <c r="Q25" s="1220"/>
      <c r="R25" s="1221"/>
      <c r="S25" s="554"/>
      <c r="T25" s="558"/>
      <c r="U25" s="559"/>
      <c r="V25" s="559"/>
      <c r="W25" s="560"/>
      <c r="X25" s="563"/>
      <c r="Y25" s="564"/>
      <c r="Z25" s="568"/>
      <c r="AA25" s="569"/>
      <c r="AB25" s="569"/>
      <c r="AC25" s="570"/>
      <c r="AD25" s="402"/>
      <c r="AE25" s="364"/>
      <c r="AF25" s="364"/>
      <c r="AG25" s="364"/>
      <c r="AH25" s="364"/>
      <c r="AI25" s="365"/>
      <c r="AJ25" s="573"/>
      <c r="AK25" s="574"/>
      <c r="AL25" s="558"/>
      <c r="AM25" s="559"/>
      <c r="AN25" s="559"/>
      <c r="AO25" s="560"/>
      <c r="AP25" s="563"/>
      <c r="AQ25" s="564"/>
      <c r="AR25" s="568"/>
      <c r="AS25" s="569"/>
      <c r="AT25" s="569"/>
      <c r="AU25" s="570"/>
      <c r="AV25" s="402"/>
      <c r="AW25" s="364"/>
      <c r="AX25" s="364"/>
      <c r="AY25" s="364"/>
      <c r="AZ25" s="364"/>
      <c r="BA25" s="403"/>
      <c r="BB25" s="22"/>
    </row>
    <row r="26" spans="2:54" ht="11.45" customHeight="1" x14ac:dyDescent="0.4">
      <c r="B26" s="543"/>
      <c r="C26" s="545"/>
      <c r="D26" s="1216"/>
      <c r="E26" s="1217"/>
      <c r="F26" s="1217"/>
      <c r="G26" s="1217"/>
      <c r="H26" s="1217"/>
      <c r="I26" s="1217"/>
      <c r="J26" s="1217"/>
      <c r="K26" s="1217"/>
      <c r="L26" s="1217"/>
      <c r="M26" s="1217"/>
      <c r="N26" s="1217"/>
      <c r="O26" s="1217"/>
      <c r="P26" s="1217"/>
      <c r="Q26" s="1217"/>
      <c r="R26" s="1218"/>
      <c r="S26" s="553"/>
      <c r="T26" s="555"/>
      <c r="U26" s="556"/>
      <c r="V26" s="556"/>
      <c r="W26" s="557"/>
      <c r="X26" s="561"/>
      <c r="Y26" s="562"/>
      <c r="Z26" s="565"/>
      <c r="AA26" s="566"/>
      <c r="AB26" s="566"/>
      <c r="AC26" s="567"/>
      <c r="AD26" s="399" t="str">
        <f>IF(T26*Z26=0,"",IF('請求書(表紙)'!$AW$22="切り捨て",ROUNDDOWN(T26*Z26,0),IF('請求書(表紙)'!$AW$22="四捨五入",ROUND(T26*Z26,0),IF('請求書(表紙)'!$AW$22="切り上げ",ROUNDUP(T26*Z26,0),""))))</f>
        <v/>
      </c>
      <c r="AE26" s="400"/>
      <c r="AF26" s="400"/>
      <c r="AG26" s="400"/>
      <c r="AH26" s="400"/>
      <c r="AI26" s="414"/>
      <c r="AJ26" s="571"/>
      <c r="AK26" s="572"/>
      <c r="AL26" s="555"/>
      <c r="AM26" s="556"/>
      <c r="AN26" s="556"/>
      <c r="AO26" s="557"/>
      <c r="AP26" s="561"/>
      <c r="AQ26" s="562"/>
      <c r="AR26" s="565"/>
      <c r="AS26" s="566"/>
      <c r="AT26" s="566"/>
      <c r="AU26" s="567"/>
      <c r="AV26" s="399" t="str">
        <f>IF(AL26*AR26=0,"",IF('請求書(表紙)'!$AW$22="切り捨て",ROUNDDOWN(AL26*AR26,0),IF('請求書(表紙)'!$AW$22="四捨五入",ROUND(AL26*AR26,0),IF('請求書(表紙)'!$AW$22="切り上げ",ROUNDUP(AL26*AR26,0),""))))</f>
        <v/>
      </c>
      <c r="AW26" s="400"/>
      <c r="AX26" s="400"/>
      <c r="AY26" s="400"/>
      <c r="AZ26" s="400"/>
      <c r="BA26" s="401"/>
      <c r="BB26" s="22"/>
    </row>
    <row r="27" spans="2:54" ht="11.45" customHeight="1" x14ac:dyDescent="0.4">
      <c r="B27" s="544"/>
      <c r="C27" s="546"/>
      <c r="D27" s="1219"/>
      <c r="E27" s="1220"/>
      <c r="F27" s="1220"/>
      <c r="G27" s="1220"/>
      <c r="H27" s="1220"/>
      <c r="I27" s="1220"/>
      <c r="J27" s="1220"/>
      <c r="K27" s="1220"/>
      <c r="L27" s="1220"/>
      <c r="M27" s="1220"/>
      <c r="N27" s="1220"/>
      <c r="O27" s="1220"/>
      <c r="P27" s="1220"/>
      <c r="Q27" s="1220"/>
      <c r="R27" s="1221"/>
      <c r="S27" s="554"/>
      <c r="T27" s="558"/>
      <c r="U27" s="559"/>
      <c r="V27" s="559"/>
      <c r="W27" s="560"/>
      <c r="X27" s="563"/>
      <c r="Y27" s="564"/>
      <c r="Z27" s="568"/>
      <c r="AA27" s="569"/>
      <c r="AB27" s="569"/>
      <c r="AC27" s="570"/>
      <c r="AD27" s="402"/>
      <c r="AE27" s="364"/>
      <c r="AF27" s="364"/>
      <c r="AG27" s="364"/>
      <c r="AH27" s="364"/>
      <c r="AI27" s="365"/>
      <c r="AJ27" s="573"/>
      <c r="AK27" s="574"/>
      <c r="AL27" s="558"/>
      <c r="AM27" s="559"/>
      <c r="AN27" s="559"/>
      <c r="AO27" s="560"/>
      <c r="AP27" s="563"/>
      <c r="AQ27" s="564"/>
      <c r="AR27" s="568"/>
      <c r="AS27" s="569"/>
      <c r="AT27" s="569"/>
      <c r="AU27" s="570"/>
      <c r="AV27" s="402"/>
      <c r="AW27" s="364"/>
      <c r="AX27" s="364"/>
      <c r="AY27" s="364"/>
      <c r="AZ27" s="364"/>
      <c r="BA27" s="403"/>
      <c r="BB27" s="22"/>
    </row>
    <row r="28" spans="2:54" ht="11.45" customHeight="1" x14ac:dyDescent="0.4">
      <c r="B28" s="543"/>
      <c r="C28" s="545"/>
      <c r="D28" s="1216"/>
      <c r="E28" s="1217"/>
      <c r="F28" s="1217"/>
      <c r="G28" s="1217"/>
      <c r="H28" s="1217"/>
      <c r="I28" s="1217"/>
      <c r="J28" s="1217"/>
      <c r="K28" s="1217"/>
      <c r="L28" s="1217"/>
      <c r="M28" s="1217"/>
      <c r="N28" s="1217"/>
      <c r="O28" s="1217"/>
      <c r="P28" s="1217"/>
      <c r="Q28" s="1217"/>
      <c r="R28" s="1218"/>
      <c r="S28" s="553"/>
      <c r="T28" s="555"/>
      <c r="U28" s="556"/>
      <c r="V28" s="556"/>
      <c r="W28" s="557"/>
      <c r="X28" s="561"/>
      <c r="Y28" s="562"/>
      <c r="Z28" s="565"/>
      <c r="AA28" s="566"/>
      <c r="AB28" s="566"/>
      <c r="AC28" s="567"/>
      <c r="AD28" s="399" t="str">
        <f>IF(T28*Z28=0,"",IF('請求書(表紙)'!$AW$22="切り捨て",ROUNDDOWN(T28*Z28,0),IF('請求書(表紙)'!$AW$22="四捨五入",ROUND(T28*Z28,0),IF('請求書(表紙)'!$AW$22="切り上げ",ROUNDUP(T28*Z28,0),""))))</f>
        <v/>
      </c>
      <c r="AE28" s="400"/>
      <c r="AF28" s="400"/>
      <c r="AG28" s="400"/>
      <c r="AH28" s="400"/>
      <c r="AI28" s="414"/>
      <c r="AJ28" s="571"/>
      <c r="AK28" s="572"/>
      <c r="AL28" s="555"/>
      <c r="AM28" s="556"/>
      <c r="AN28" s="556"/>
      <c r="AO28" s="557"/>
      <c r="AP28" s="561"/>
      <c r="AQ28" s="562"/>
      <c r="AR28" s="565"/>
      <c r="AS28" s="566"/>
      <c r="AT28" s="566"/>
      <c r="AU28" s="567"/>
      <c r="AV28" s="399" t="str">
        <f>IF(AL28*AR28=0,"",IF('請求書(表紙)'!$AW$22="切り捨て",ROUNDDOWN(AL28*AR28,0),IF('請求書(表紙)'!$AW$22="四捨五入",ROUND(AL28*AR28,0),IF('請求書(表紙)'!$AW$22="切り上げ",ROUNDUP(AL28*AR28,0),""))))</f>
        <v/>
      </c>
      <c r="AW28" s="400"/>
      <c r="AX28" s="400"/>
      <c r="AY28" s="400"/>
      <c r="AZ28" s="400"/>
      <c r="BA28" s="401"/>
      <c r="BB28" s="22"/>
    </row>
    <row r="29" spans="2:54" ht="11.45" customHeight="1" x14ac:dyDescent="0.4">
      <c r="B29" s="544"/>
      <c r="C29" s="546"/>
      <c r="D29" s="1219"/>
      <c r="E29" s="1220"/>
      <c r="F29" s="1220"/>
      <c r="G29" s="1220"/>
      <c r="H29" s="1220"/>
      <c r="I29" s="1220"/>
      <c r="J29" s="1220"/>
      <c r="K29" s="1220"/>
      <c r="L29" s="1220"/>
      <c r="M29" s="1220"/>
      <c r="N29" s="1220"/>
      <c r="O29" s="1220"/>
      <c r="P29" s="1220"/>
      <c r="Q29" s="1220"/>
      <c r="R29" s="1221"/>
      <c r="S29" s="554"/>
      <c r="T29" s="558"/>
      <c r="U29" s="559"/>
      <c r="V29" s="559"/>
      <c r="W29" s="560"/>
      <c r="X29" s="563"/>
      <c r="Y29" s="564"/>
      <c r="Z29" s="568"/>
      <c r="AA29" s="569"/>
      <c r="AB29" s="569"/>
      <c r="AC29" s="570"/>
      <c r="AD29" s="402"/>
      <c r="AE29" s="364"/>
      <c r="AF29" s="364"/>
      <c r="AG29" s="364"/>
      <c r="AH29" s="364"/>
      <c r="AI29" s="365"/>
      <c r="AJ29" s="573"/>
      <c r="AK29" s="574"/>
      <c r="AL29" s="558"/>
      <c r="AM29" s="559"/>
      <c r="AN29" s="559"/>
      <c r="AO29" s="560"/>
      <c r="AP29" s="563"/>
      <c r="AQ29" s="564"/>
      <c r="AR29" s="568"/>
      <c r="AS29" s="569"/>
      <c r="AT29" s="569"/>
      <c r="AU29" s="570"/>
      <c r="AV29" s="402"/>
      <c r="AW29" s="364"/>
      <c r="AX29" s="364"/>
      <c r="AY29" s="364"/>
      <c r="AZ29" s="364"/>
      <c r="BA29" s="403"/>
      <c r="BB29" s="22"/>
    </row>
    <row r="30" spans="2:54" ht="11.45" customHeight="1" x14ac:dyDescent="0.4">
      <c r="B30" s="543"/>
      <c r="C30" s="545"/>
      <c r="D30" s="1216"/>
      <c r="E30" s="1217"/>
      <c r="F30" s="1217"/>
      <c r="G30" s="1217"/>
      <c r="H30" s="1217"/>
      <c r="I30" s="1217"/>
      <c r="J30" s="1217"/>
      <c r="K30" s="1217"/>
      <c r="L30" s="1217"/>
      <c r="M30" s="1217"/>
      <c r="N30" s="1217"/>
      <c r="O30" s="1217"/>
      <c r="P30" s="1217"/>
      <c r="Q30" s="1217"/>
      <c r="R30" s="1218"/>
      <c r="S30" s="553"/>
      <c r="T30" s="555"/>
      <c r="U30" s="556"/>
      <c r="V30" s="556"/>
      <c r="W30" s="557"/>
      <c r="X30" s="561"/>
      <c r="Y30" s="562"/>
      <c r="Z30" s="565"/>
      <c r="AA30" s="566"/>
      <c r="AB30" s="566"/>
      <c r="AC30" s="567"/>
      <c r="AD30" s="399" t="str">
        <f>IF(T30*Z30=0,"",IF('請求書(表紙)'!$AW$22="切り捨て",ROUNDDOWN(T30*Z30,0),IF('請求書(表紙)'!$AW$22="四捨五入",ROUND(T30*Z30,0),IF('請求書(表紙)'!$AW$22="切り上げ",ROUNDUP(T30*Z30,0),""))))</f>
        <v/>
      </c>
      <c r="AE30" s="400"/>
      <c r="AF30" s="400"/>
      <c r="AG30" s="400"/>
      <c r="AH30" s="400"/>
      <c r="AI30" s="414"/>
      <c r="AJ30" s="571"/>
      <c r="AK30" s="572"/>
      <c r="AL30" s="555"/>
      <c r="AM30" s="556"/>
      <c r="AN30" s="556"/>
      <c r="AO30" s="557"/>
      <c r="AP30" s="561"/>
      <c r="AQ30" s="562"/>
      <c r="AR30" s="565"/>
      <c r="AS30" s="566"/>
      <c r="AT30" s="566"/>
      <c r="AU30" s="567"/>
      <c r="AV30" s="399" t="str">
        <f>IF(AL30*AR30=0,"",IF('請求書(表紙)'!$AW$22="切り捨て",ROUNDDOWN(AL30*AR30,0),IF('請求書(表紙)'!$AW$22="四捨五入",ROUND(AL30*AR30,0),IF('請求書(表紙)'!$AW$22="切り上げ",ROUNDUP(AL30*AR30,0),""))))</f>
        <v/>
      </c>
      <c r="AW30" s="400"/>
      <c r="AX30" s="400"/>
      <c r="AY30" s="400"/>
      <c r="AZ30" s="400"/>
      <c r="BA30" s="401"/>
      <c r="BB30" s="22"/>
    </row>
    <row r="31" spans="2:54" ht="11.45" customHeight="1" x14ac:dyDescent="0.4">
      <c r="B31" s="544"/>
      <c r="C31" s="546"/>
      <c r="D31" s="1219"/>
      <c r="E31" s="1220"/>
      <c r="F31" s="1220"/>
      <c r="G31" s="1220"/>
      <c r="H31" s="1220"/>
      <c r="I31" s="1220"/>
      <c r="J31" s="1220"/>
      <c r="K31" s="1220"/>
      <c r="L31" s="1220"/>
      <c r="M31" s="1220"/>
      <c r="N31" s="1220"/>
      <c r="O31" s="1220"/>
      <c r="P31" s="1220"/>
      <c r="Q31" s="1220"/>
      <c r="R31" s="1221"/>
      <c r="S31" s="554"/>
      <c r="T31" s="558"/>
      <c r="U31" s="559"/>
      <c r="V31" s="559"/>
      <c r="W31" s="560"/>
      <c r="X31" s="563"/>
      <c r="Y31" s="564"/>
      <c r="Z31" s="568"/>
      <c r="AA31" s="569"/>
      <c r="AB31" s="569"/>
      <c r="AC31" s="570"/>
      <c r="AD31" s="402"/>
      <c r="AE31" s="364"/>
      <c r="AF31" s="364"/>
      <c r="AG31" s="364"/>
      <c r="AH31" s="364"/>
      <c r="AI31" s="365"/>
      <c r="AJ31" s="573"/>
      <c r="AK31" s="574"/>
      <c r="AL31" s="558"/>
      <c r="AM31" s="559"/>
      <c r="AN31" s="559"/>
      <c r="AO31" s="560"/>
      <c r="AP31" s="563"/>
      <c r="AQ31" s="564"/>
      <c r="AR31" s="568"/>
      <c r="AS31" s="569"/>
      <c r="AT31" s="569"/>
      <c r="AU31" s="570"/>
      <c r="AV31" s="402"/>
      <c r="AW31" s="364"/>
      <c r="AX31" s="364"/>
      <c r="AY31" s="364"/>
      <c r="AZ31" s="364"/>
      <c r="BA31" s="403"/>
      <c r="BB31" s="22"/>
    </row>
    <row r="32" spans="2:54" ht="11.45" customHeight="1" x14ac:dyDescent="0.4">
      <c r="B32" s="543"/>
      <c r="C32" s="545"/>
      <c r="D32" s="1216"/>
      <c r="E32" s="1217"/>
      <c r="F32" s="1217"/>
      <c r="G32" s="1217"/>
      <c r="H32" s="1217"/>
      <c r="I32" s="1217"/>
      <c r="J32" s="1217"/>
      <c r="K32" s="1217"/>
      <c r="L32" s="1217"/>
      <c r="M32" s="1217"/>
      <c r="N32" s="1217"/>
      <c r="O32" s="1217"/>
      <c r="P32" s="1217"/>
      <c r="Q32" s="1217"/>
      <c r="R32" s="1218"/>
      <c r="S32" s="553"/>
      <c r="T32" s="555"/>
      <c r="U32" s="556"/>
      <c r="V32" s="556"/>
      <c r="W32" s="557"/>
      <c r="X32" s="561"/>
      <c r="Y32" s="562"/>
      <c r="Z32" s="565"/>
      <c r="AA32" s="566"/>
      <c r="AB32" s="566"/>
      <c r="AC32" s="567"/>
      <c r="AD32" s="399" t="str">
        <f>IF(T32*Z32=0,"",IF('請求書(表紙)'!$AW$22="切り捨て",ROUNDDOWN(T32*Z32,0),IF('請求書(表紙)'!$AW$22="四捨五入",ROUND(T32*Z32,0),IF('請求書(表紙)'!$AW$22="切り上げ",ROUNDUP(T32*Z32,0),""))))</f>
        <v/>
      </c>
      <c r="AE32" s="400"/>
      <c r="AF32" s="400"/>
      <c r="AG32" s="400"/>
      <c r="AH32" s="400"/>
      <c r="AI32" s="414"/>
      <c r="AJ32" s="571"/>
      <c r="AK32" s="572"/>
      <c r="AL32" s="555"/>
      <c r="AM32" s="556"/>
      <c r="AN32" s="556"/>
      <c r="AO32" s="557"/>
      <c r="AP32" s="561"/>
      <c r="AQ32" s="562"/>
      <c r="AR32" s="565"/>
      <c r="AS32" s="566"/>
      <c r="AT32" s="566"/>
      <c r="AU32" s="567"/>
      <c r="AV32" s="399" t="str">
        <f>IF(AL32*AR32=0,"",IF('請求書(表紙)'!$AW$22="切り捨て",ROUNDDOWN(AL32*AR32,0),IF('請求書(表紙)'!$AW$22="四捨五入",ROUND(AL32*AR32,0),IF('請求書(表紙)'!$AW$22="切り上げ",ROUNDUP(AL32*AR32,0),""))))</f>
        <v/>
      </c>
      <c r="AW32" s="400"/>
      <c r="AX32" s="400"/>
      <c r="AY32" s="400"/>
      <c r="AZ32" s="400"/>
      <c r="BA32" s="401"/>
      <c r="BB32" s="22"/>
    </row>
    <row r="33" spans="2:54" ht="11.45" customHeight="1" x14ac:dyDescent="0.4">
      <c r="B33" s="544"/>
      <c r="C33" s="546"/>
      <c r="D33" s="1219"/>
      <c r="E33" s="1220"/>
      <c r="F33" s="1220"/>
      <c r="G33" s="1220"/>
      <c r="H33" s="1220"/>
      <c r="I33" s="1220"/>
      <c r="J33" s="1220"/>
      <c r="K33" s="1220"/>
      <c r="L33" s="1220"/>
      <c r="M33" s="1220"/>
      <c r="N33" s="1220"/>
      <c r="O33" s="1220"/>
      <c r="P33" s="1220"/>
      <c r="Q33" s="1220"/>
      <c r="R33" s="1221"/>
      <c r="S33" s="554"/>
      <c r="T33" s="558"/>
      <c r="U33" s="559"/>
      <c r="V33" s="559"/>
      <c r="W33" s="560"/>
      <c r="X33" s="563"/>
      <c r="Y33" s="564"/>
      <c r="Z33" s="568"/>
      <c r="AA33" s="569"/>
      <c r="AB33" s="569"/>
      <c r="AC33" s="570"/>
      <c r="AD33" s="402"/>
      <c r="AE33" s="364"/>
      <c r="AF33" s="364"/>
      <c r="AG33" s="364"/>
      <c r="AH33" s="364"/>
      <c r="AI33" s="365"/>
      <c r="AJ33" s="573"/>
      <c r="AK33" s="574"/>
      <c r="AL33" s="558"/>
      <c r="AM33" s="559"/>
      <c r="AN33" s="559"/>
      <c r="AO33" s="560"/>
      <c r="AP33" s="563"/>
      <c r="AQ33" s="564"/>
      <c r="AR33" s="568"/>
      <c r="AS33" s="569"/>
      <c r="AT33" s="569"/>
      <c r="AU33" s="570"/>
      <c r="AV33" s="402"/>
      <c r="AW33" s="364"/>
      <c r="AX33" s="364"/>
      <c r="AY33" s="364"/>
      <c r="AZ33" s="364"/>
      <c r="BA33" s="403"/>
      <c r="BB33" s="22"/>
    </row>
    <row r="34" spans="2:54" ht="11.45" customHeight="1" x14ac:dyDescent="0.4">
      <c r="B34" s="543"/>
      <c r="C34" s="545"/>
      <c r="D34" s="1216"/>
      <c r="E34" s="1217"/>
      <c r="F34" s="1217"/>
      <c r="G34" s="1217"/>
      <c r="H34" s="1217"/>
      <c r="I34" s="1217"/>
      <c r="J34" s="1217"/>
      <c r="K34" s="1217"/>
      <c r="L34" s="1217"/>
      <c r="M34" s="1217"/>
      <c r="N34" s="1217"/>
      <c r="O34" s="1217"/>
      <c r="P34" s="1217"/>
      <c r="Q34" s="1217"/>
      <c r="R34" s="1218"/>
      <c r="S34" s="553"/>
      <c r="T34" s="555"/>
      <c r="U34" s="556"/>
      <c r="V34" s="556"/>
      <c r="W34" s="557"/>
      <c r="X34" s="561"/>
      <c r="Y34" s="562"/>
      <c r="Z34" s="565"/>
      <c r="AA34" s="566"/>
      <c r="AB34" s="566"/>
      <c r="AC34" s="567"/>
      <c r="AD34" s="399" t="str">
        <f>IF(T34*Z34=0,"",IF('請求書(表紙)'!$AW$22="切り捨て",ROUNDDOWN(T34*Z34,0),IF('請求書(表紙)'!$AW$22="四捨五入",ROUND(T34*Z34,0),IF('請求書(表紙)'!$AW$22="切り上げ",ROUNDUP(T34*Z34,0),""))))</f>
        <v/>
      </c>
      <c r="AE34" s="400"/>
      <c r="AF34" s="400"/>
      <c r="AG34" s="400"/>
      <c r="AH34" s="400"/>
      <c r="AI34" s="414"/>
      <c r="AJ34" s="571"/>
      <c r="AK34" s="572"/>
      <c r="AL34" s="555"/>
      <c r="AM34" s="556"/>
      <c r="AN34" s="556"/>
      <c r="AO34" s="557"/>
      <c r="AP34" s="561"/>
      <c r="AQ34" s="562"/>
      <c r="AR34" s="565"/>
      <c r="AS34" s="566"/>
      <c r="AT34" s="566"/>
      <c r="AU34" s="567"/>
      <c r="AV34" s="399" t="str">
        <f>IF(AL34*AR34=0,"",IF('請求書(表紙)'!$AW$22="切り捨て",ROUNDDOWN(AL34*AR34,0),IF('請求書(表紙)'!$AW$22="四捨五入",ROUND(AL34*AR34,0),IF('請求書(表紙)'!$AW$22="切り上げ",ROUNDUP(AL34*AR34,0),""))))</f>
        <v/>
      </c>
      <c r="AW34" s="400"/>
      <c r="AX34" s="400"/>
      <c r="AY34" s="400"/>
      <c r="AZ34" s="400"/>
      <c r="BA34" s="401"/>
      <c r="BB34" s="22"/>
    </row>
    <row r="35" spans="2:54" ht="11.45" customHeight="1" x14ac:dyDescent="0.4">
      <c r="B35" s="544"/>
      <c r="C35" s="546"/>
      <c r="D35" s="1219"/>
      <c r="E35" s="1220"/>
      <c r="F35" s="1220"/>
      <c r="G35" s="1220"/>
      <c r="H35" s="1220"/>
      <c r="I35" s="1220"/>
      <c r="J35" s="1220"/>
      <c r="K35" s="1220"/>
      <c r="L35" s="1220"/>
      <c r="M35" s="1220"/>
      <c r="N35" s="1220"/>
      <c r="O35" s="1220"/>
      <c r="P35" s="1220"/>
      <c r="Q35" s="1220"/>
      <c r="R35" s="1221"/>
      <c r="S35" s="554"/>
      <c r="T35" s="558"/>
      <c r="U35" s="559"/>
      <c r="V35" s="559"/>
      <c r="W35" s="560"/>
      <c r="X35" s="563"/>
      <c r="Y35" s="564"/>
      <c r="Z35" s="568"/>
      <c r="AA35" s="569"/>
      <c r="AB35" s="569"/>
      <c r="AC35" s="570"/>
      <c r="AD35" s="402"/>
      <c r="AE35" s="364"/>
      <c r="AF35" s="364"/>
      <c r="AG35" s="364"/>
      <c r="AH35" s="364"/>
      <c r="AI35" s="365"/>
      <c r="AJ35" s="573"/>
      <c r="AK35" s="574"/>
      <c r="AL35" s="558"/>
      <c r="AM35" s="559"/>
      <c r="AN35" s="559"/>
      <c r="AO35" s="560"/>
      <c r="AP35" s="563"/>
      <c r="AQ35" s="564"/>
      <c r="AR35" s="568"/>
      <c r="AS35" s="569"/>
      <c r="AT35" s="569"/>
      <c r="AU35" s="570"/>
      <c r="AV35" s="402"/>
      <c r="AW35" s="364"/>
      <c r="AX35" s="364"/>
      <c r="AY35" s="364"/>
      <c r="AZ35" s="364"/>
      <c r="BA35" s="403"/>
      <c r="BB35" s="22"/>
    </row>
    <row r="36" spans="2:54" ht="11.45" customHeight="1" x14ac:dyDescent="0.4">
      <c r="B36" s="543"/>
      <c r="C36" s="545"/>
      <c r="D36" s="1216"/>
      <c r="E36" s="1217"/>
      <c r="F36" s="1217"/>
      <c r="G36" s="1217"/>
      <c r="H36" s="1217"/>
      <c r="I36" s="1217"/>
      <c r="J36" s="1217"/>
      <c r="K36" s="1217"/>
      <c r="L36" s="1217"/>
      <c r="M36" s="1217"/>
      <c r="N36" s="1217"/>
      <c r="O36" s="1217"/>
      <c r="P36" s="1217"/>
      <c r="Q36" s="1217"/>
      <c r="R36" s="1218"/>
      <c r="S36" s="553"/>
      <c r="T36" s="555"/>
      <c r="U36" s="556"/>
      <c r="V36" s="556"/>
      <c r="W36" s="557"/>
      <c r="X36" s="561"/>
      <c r="Y36" s="562"/>
      <c r="Z36" s="565"/>
      <c r="AA36" s="566"/>
      <c r="AB36" s="566"/>
      <c r="AC36" s="567"/>
      <c r="AD36" s="399" t="str">
        <f>IF(T36*Z36=0,"",IF('請求書(表紙)'!$AW$22="切り捨て",ROUNDDOWN(T36*Z36,0),IF('請求書(表紙)'!$AW$22="四捨五入",ROUND(T36*Z36,0),IF('請求書(表紙)'!$AW$22="切り上げ",ROUNDUP(T36*Z36,0),""))))</f>
        <v/>
      </c>
      <c r="AE36" s="400"/>
      <c r="AF36" s="400"/>
      <c r="AG36" s="400"/>
      <c r="AH36" s="400"/>
      <c r="AI36" s="414"/>
      <c r="AJ36" s="571"/>
      <c r="AK36" s="572"/>
      <c r="AL36" s="555"/>
      <c r="AM36" s="556"/>
      <c r="AN36" s="556"/>
      <c r="AO36" s="557"/>
      <c r="AP36" s="561"/>
      <c r="AQ36" s="562"/>
      <c r="AR36" s="565"/>
      <c r="AS36" s="566"/>
      <c r="AT36" s="566"/>
      <c r="AU36" s="567"/>
      <c r="AV36" s="399" t="str">
        <f>IF(AL36*AR36=0,"",IF('請求書(表紙)'!$AW$22="切り捨て",ROUNDDOWN(AL36*AR36,0),IF('請求書(表紙)'!$AW$22="四捨五入",ROUND(AL36*AR36,0),IF('請求書(表紙)'!$AW$22="切り上げ",ROUNDUP(AL36*AR36,0),""))))</f>
        <v/>
      </c>
      <c r="AW36" s="400"/>
      <c r="AX36" s="400"/>
      <c r="AY36" s="400"/>
      <c r="AZ36" s="400"/>
      <c r="BA36" s="401"/>
      <c r="BB36" s="22"/>
    </row>
    <row r="37" spans="2:54" ht="11.45" customHeight="1" x14ac:dyDescent="0.4">
      <c r="B37" s="544"/>
      <c r="C37" s="546"/>
      <c r="D37" s="1219"/>
      <c r="E37" s="1220"/>
      <c r="F37" s="1220"/>
      <c r="G37" s="1220"/>
      <c r="H37" s="1220"/>
      <c r="I37" s="1220"/>
      <c r="J37" s="1220"/>
      <c r="K37" s="1220"/>
      <c r="L37" s="1220"/>
      <c r="M37" s="1220"/>
      <c r="N37" s="1220"/>
      <c r="O37" s="1220"/>
      <c r="P37" s="1220"/>
      <c r="Q37" s="1220"/>
      <c r="R37" s="1221"/>
      <c r="S37" s="554"/>
      <c r="T37" s="558"/>
      <c r="U37" s="559"/>
      <c r="V37" s="559"/>
      <c r="W37" s="560"/>
      <c r="X37" s="563"/>
      <c r="Y37" s="564"/>
      <c r="Z37" s="568"/>
      <c r="AA37" s="569"/>
      <c r="AB37" s="569"/>
      <c r="AC37" s="570"/>
      <c r="AD37" s="402"/>
      <c r="AE37" s="364"/>
      <c r="AF37" s="364"/>
      <c r="AG37" s="364"/>
      <c r="AH37" s="364"/>
      <c r="AI37" s="365"/>
      <c r="AJ37" s="573"/>
      <c r="AK37" s="574"/>
      <c r="AL37" s="558"/>
      <c r="AM37" s="559"/>
      <c r="AN37" s="559"/>
      <c r="AO37" s="560"/>
      <c r="AP37" s="563"/>
      <c r="AQ37" s="564"/>
      <c r="AR37" s="568"/>
      <c r="AS37" s="569"/>
      <c r="AT37" s="569"/>
      <c r="AU37" s="570"/>
      <c r="AV37" s="402"/>
      <c r="AW37" s="364"/>
      <c r="AX37" s="364"/>
      <c r="AY37" s="364"/>
      <c r="AZ37" s="364"/>
      <c r="BA37" s="403"/>
      <c r="BB37" s="22"/>
    </row>
    <row r="38" spans="2:54" ht="11.45" customHeight="1" x14ac:dyDescent="0.4">
      <c r="B38" s="543"/>
      <c r="C38" s="545"/>
      <c r="D38" s="1216"/>
      <c r="E38" s="1217"/>
      <c r="F38" s="1217"/>
      <c r="G38" s="1217"/>
      <c r="H38" s="1217"/>
      <c r="I38" s="1217"/>
      <c r="J38" s="1217"/>
      <c r="K38" s="1217"/>
      <c r="L38" s="1217"/>
      <c r="M38" s="1217"/>
      <c r="N38" s="1217"/>
      <c r="O38" s="1217"/>
      <c r="P38" s="1217"/>
      <c r="Q38" s="1217"/>
      <c r="R38" s="1218"/>
      <c r="S38" s="553"/>
      <c r="T38" s="555"/>
      <c r="U38" s="556"/>
      <c r="V38" s="556"/>
      <c r="W38" s="557"/>
      <c r="X38" s="561"/>
      <c r="Y38" s="562"/>
      <c r="Z38" s="565"/>
      <c r="AA38" s="566"/>
      <c r="AB38" s="566"/>
      <c r="AC38" s="567"/>
      <c r="AD38" s="399" t="str">
        <f>IF(T38*Z38=0,"",IF('請求書(表紙)'!$AW$22="切り捨て",ROUNDDOWN(T38*Z38,0),IF('請求書(表紙)'!$AW$22="四捨五入",ROUND(T38*Z38,0),IF('請求書(表紙)'!$AW$22="切り上げ",ROUNDUP(T38*Z38,0),""))))</f>
        <v/>
      </c>
      <c r="AE38" s="400"/>
      <c r="AF38" s="400"/>
      <c r="AG38" s="400"/>
      <c r="AH38" s="400"/>
      <c r="AI38" s="414"/>
      <c r="AJ38" s="571"/>
      <c r="AK38" s="572"/>
      <c r="AL38" s="555"/>
      <c r="AM38" s="556"/>
      <c r="AN38" s="556"/>
      <c r="AO38" s="557"/>
      <c r="AP38" s="561"/>
      <c r="AQ38" s="562"/>
      <c r="AR38" s="565"/>
      <c r="AS38" s="566"/>
      <c r="AT38" s="566"/>
      <c r="AU38" s="567"/>
      <c r="AV38" s="399" t="str">
        <f>IF(AL38*AR38=0,"",IF('請求書(表紙)'!$AW$22="切り捨て",ROUNDDOWN(AL38*AR38,0),IF('請求書(表紙)'!$AW$22="四捨五入",ROUND(AL38*AR38,0),IF('請求書(表紙)'!$AW$22="切り上げ",ROUNDUP(AL38*AR38,0),""))))</f>
        <v/>
      </c>
      <c r="AW38" s="400"/>
      <c r="AX38" s="400"/>
      <c r="AY38" s="400"/>
      <c r="AZ38" s="400"/>
      <c r="BA38" s="401"/>
      <c r="BB38" s="22"/>
    </row>
    <row r="39" spans="2:54" ht="11.45" customHeight="1" x14ac:dyDescent="0.4">
      <c r="B39" s="544"/>
      <c r="C39" s="546"/>
      <c r="D39" s="1219"/>
      <c r="E39" s="1220"/>
      <c r="F39" s="1220"/>
      <c r="G39" s="1220"/>
      <c r="H39" s="1220"/>
      <c r="I39" s="1220"/>
      <c r="J39" s="1220"/>
      <c r="K39" s="1220"/>
      <c r="L39" s="1220"/>
      <c r="M39" s="1220"/>
      <c r="N39" s="1220"/>
      <c r="O39" s="1220"/>
      <c r="P39" s="1220"/>
      <c r="Q39" s="1220"/>
      <c r="R39" s="1221"/>
      <c r="S39" s="554"/>
      <c r="T39" s="558"/>
      <c r="U39" s="559"/>
      <c r="V39" s="559"/>
      <c r="W39" s="560"/>
      <c r="X39" s="563"/>
      <c r="Y39" s="564"/>
      <c r="Z39" s="568"/>
      <c r="AA39" s="569"/>
      <c r="AB39" s="569"/>
      <c r="AC39" s="570"/>
      <c r="AD39" s="402"/>
      <c r="AE39" s="364"/>
      <c r="AF39" s="364"/>
      <c r="AG39" s="364"/>
      <c r="AH39" s="364"/>
      <c r="AI39" s="365"/>
      <c r="AJ39" s="573"/>
      <c r="AK39" s="574"/>
      <c r="AL39" s="558"/>
      <c r="AM39" s="559"/>
      <c r="AN39" s="559"/>
      <c r="AO39" s="560"/>
      <c r="AP39" s="563"/>
      <c r="AQ39" s="564"/>
      <c r="AR39" s="568"/>
      <c r="AS39" s="569"/>
      <c r="AT39" s="569"/>
      <c r="AU39" s="570"/>
      <c r="AV39" s="402"/>
      <c r="AW39" s="364"/>
      <c r="AX39" s="364"/>
      <c r="AY39" s="364"/>
      <c r="AZ39" s="364"/>
      <c r="BA39" s="403"/>
      <c r="BB39" s="22"/>
    </row>
    <row r="40" spans="2:54" ht="11.45" customHeight="1" x14ac:dyDescent="0.4">
      <c r="B40" s="543"/>
      <c r="C40" s="545"/>
      <c r="D40" s="1216"/>
      <c r="E40" s="1217"/>
      <c r="F40" s="1217"/>
      <c r="G40" s="1217"/>
      <c r="H40" s="1217"/>
      <c r="I40" s="1217"/>
      <c r="J40" s="1217"/>
      <c r="K40" s="1217"/>
      <c r="L40" s="1217"/>
      <c r="M40" s="1217"/>
      <c r="N40" s="1217"/>
      <c r="O40" s="1217"/>
      <c r="P40" s="1217"/>
      <c r="Q40" s="1217"/>
      <c r="R40" s="1218"/>
      <c r="S40" s="553"/>
      <c r="T40" s="555"/>
      <c r="U40" s="556"/>
      <c r="V40" s="556"/>
      <c r="W40" s="557"/>
      <c r="X40" s="561"/>
      <c r="Y40" s="562"/>
      <c r="Z40" s="565"/>
      <c r="AA40" s="566"/>
      <c r="AB40" s="566"/>
      <c r="AC40" s="567"/>
      <c r="AD40" s="399" t="str">
        <f>IF(T40*Z40=0,"",IF('請求書(表紙)'!$AW$22="切り捨て",ROUNDDOWN(T40*Z40,0),IF('請求書(表紙)'!$AW$22="四捨五入",ROUND(T40*Z40,0),IF('請求書(表紙)'!$AW$22="切り上げ",ROUNDUP(T40*Z40,0),""))))</f>
        <v/>
      </c>
      <c r="AE40" s="400"/>
      <c r="AF40" s="400"/>
      <c r="AG40" s="400"/>
      <c r="AH40" s="400"/>
      <c r="AI40" s="414"/>
      <c r="AJ40" s="571"/>
      <c r="AK40" s="572"/>
      <c r="AL40" s="555"/>
      <c r="AM40" s="556"/>
      <c r="AN40" s="556"/>
      <c r="AO40" s="557"/>
      <c r="AP40" s="561"/>
      <c r="AQ40" s="562"/>
      <c r="AR40" s="565"/>
      <c r="AS40" s="566"/>
      <c r="AT40" s="566"/>
      <c r="AU40" s="567"/>
      <c r="AV40" s="399" t="str">
        <f>IF(AL40*AR40=0,"",IF('請求書(表紙)'!$AW$22="切り捨て",ROUNDDOWN(AL40*AR40,0),IF('請求書(表紙)'!$AW$22="四捨五入",ROUND(AL40*AR40,0),IF('請求書(表紙)'!$AW$22="切り上げ",ROUNDUP(AL40*AR40,0),""))))</f>
        <v/>
      </c>
      <c r="AW40" s="400"/>
      <c r="AX40" s="400"/>
      <c r="AY40" s="400"/>
      <c r="AZ40" s="400"/>
      <c r="BA40" s="401"/>
      <c r="BB40" s="22"/>
    </row>
    <row r="41" spans="2:54" ht="11.45" customHeight="1" x14ac:dyDescent="0.4">
      <c r="B41" s="544"/>
      <c r="C41" s="546"/>
      <c r="D41" s="1219"/>
      <c r="E41" s="1220"/>
      <c r="F41" s="1220"/>
      <c r="G41" s="1220"/>
      <c r="H41" s="1220"/>
      <c r="I41" s="1220"/>
      <c r="J41" s="1220"/>
      <c r="K41" s="1220"/>
      <c r="L41" s="1220"/>
      <c r="M41" s="1220"/>
      <c r="N41" s="1220"/>
      <c r="O41" s="1220"/>
      <c r="P41" s="1220"/>
      <c r="Q41" s="1220"/>
      <c r="R41" s="1221"/>
      <c r="S41" s="554"/>
      <c r="T41" s="558"/>
      <c r="U41" s="559"/>
      <c r="V41" s="559"/>
      <c r="W41" s="560"/>
      <c r="X41" s="563"/>
      <c r="Y41" s="564"/>
      <c r="Z41" s="568"/>
      <c r="AA41" s="569"/>
      <c r="AB41" s="569"/>
      <c r="AC41" s="570"/>
      <c r="AD41" s="402"/>
      <c r="AE41" s="364"/>
      <c r="AF41" s="364"/>
      <c r="AG41" s="364"/>
      <c r="AH41" s="364"/>
      <c r="AI41" s="365"/>
      <c r="AJ41" s="573"/>
      <c r="AK41" s="574"/>
      <c r="AL41" s="558"/>
      <c r="AM41" s="559"/>
      <c r="AN41" s="559"/>
      <c r="AO41" s="560"/>
      <c r="AP41" s="563"/>
      <c r="AQ41" s="564"/>
      <c r="AR41" s="568"/>
      <c r="AS41" s="569"/>
      <c r="AT41" s="569"/>
      <c r="AU41" s="570"/>
      <c r="AV41" s="402"/>
      <c r="AW41" s="364"/>
      <c r="AX41" s="364"/>
      <c r="AY41" s="364"/>
      <c r="AZ41" s="364"/>
      <c r="BA41" s="403"/>
      <c r="BB41" s="22"/>
    </row>
    <row r="42" spans="2:54" ht="11.45" customHeight="1" x14ac:dyDescent="0.4">
      <c r="B42" s="543"/>
      <c r="C42" s="545"/>
      <c r="D42" s="1216"/>
      <c r="E42" s="1217"/>
      <c r="F42" s="1217"/>
      <c r="G42" s="1217"/>
      <c r="H42" s="1217"/>
      <c r="I42" s="1217"/>
      <c r="J42" s="1217"/>
      <c r="K42" s="1217"/>
      <c r="L42" s="1217"/>
      <c r="M42" s="1217"/>
      <c r="N42" s="1217"/>
      <c r="O42" s="1217"/>
      <c r="P42" s="1217"/>
      <c r="Q42" s="1217"/>
      <c r="R42" s="1218"/>
      <c r="S42" s="553"/>
      <c r="T42" s="555"/>
      <c r="U42" s="556"/>
      <c r="V42" s="556"/>
      <c r="W42" s="557"/>
      <c r="X42" s="561"/>
      <c r="Y42" s="562"/>
      <c r="Z42" s="565"/>
      <c r="AA42" s="566"/>
      <c r="AB42" s="566"/>
      <c r="AC42" s="567"/>
      <c r="AD42" s="399" t="str">
        <f>IF(T42*Z42=0,"",IF('請求書(表紙)'!$AW$22="切り捨て",ROUNDDOWN(T42*Z42,0),IF('請求書(表紙)'!$AW$22="四捨五入",ROUND(T42*Z42,0),IF('請求書(表紙)'!$AW$22="切り上げ",ROUNDUP(T42*Z42,0),""))))</f>
        <v/>
      </c>
      <c r="AE42" s="400"/>
      <c r="AF42" s="400"/>
      <c r="AG42" s="400"/>
      <c r="AH42" s="400"/>
      <c r="AI42" s="414"/>
      <c r="AJ42" s="571"/>
      <c r="AK42" s="572"/>
      <c r="AL42" s="555"/>
      <c r="AM42" s="556"/>
      <c r="AN42" s="556"/>
      <c r="AO42" s="557"/>
      <c r="AP42" s="561"/>
      <c r="AQ42" s="562"/>
      <c r="AR42" s="565"/>
      <c r="AS42" s="566"/>
      <c r="AT42" s="566"/>
      <c r="AU42" s="567"/>
      <c r="AV42" s="399" t="str">
        <f>IF(AL42*AR42=0,"",IF('請求書(表紙)'!$AW$22="切り捨て",ROUNDDOWN(AL42*AR42,0),IF('請求書(表紙)'!$AW$22="四捨五入",ROUND(AL42*AR42,0),IF('請求書(表紙)'!$AW$22="切り上げ",ROUNDUP(AL42*AR42,0),""))))</f>
        <v/>
      </c>
      <c r="AW42" s="400"/>
      <c r="AX42" s="400"/>
      <c r="AY42" s="400"/>
      <c r="AZ42" s="400"/>
      <c r="BA42" s="401"/>
      <c r="BB42" s="22"/>
    </row>
    <row r="43" spans="2:54" ht="11.45" customHeight="1" x14ac:dyDescent="0.4">
      <c r="B43" s="544"/>
      <c r="C43" s="546"/>
      <c r="D43" s="1219"/>
      <c r="E43" s="1220"/>
      <c r="F43" s="1220"/>
      <c r="G43" s="1220"/>
      <c r="H43" s="1220"/>
      <c r="I43" s="1220"/>
      <c r="J43" s="1220"/>
      <c r="K43" s="1220"/>
      <c r="L43" s="1220"/>
      <c r="M43" s="1220"/>
      <c r="N43" s="1220"/>
      <c r="O43" s="1220"/>
      <c r="P43" s="1220"/>
      <c r="Q43" s="1220"/>
      <c r="R43" s="1221"/>
      <c r="S43" s="554"/>
      <c r="T43" s="558"/>
      <c r="U43" s="559"/>
      <c r="V43" s="559"/>
      <c r="W43" s="560"/>
      <c r="X43" s="563"/>
      <c r="Y43" s="564"/>
      <c r="Z43" s="568"/>
      <c r="AA43" s="569"/>
      <c r="AB43" s="569"/>
      <c r="AC43" s="570"/>
      <c r="AD43" s="402"/>
      <c r="AE43" s="364"/>
      <c r="AF43" s="364"/>
      <c r="AG43" s="364"/>
      <c r="AH43" s="364"/>
      <c r="AI43" s="365"/>
      <c r="AJ43" s="573"/>
      <c r="AK43" s="574"/>
      <c r="AL43" s="558"/>
      <c r="AM43" s="559"/>
      <c r="AN43" s="559"/>
      <c r="AO43" s="560"/>
      <c r="AP43" s="563"/>
      <c r="AQ43" s="564"/>
      <c r="AR43" s="568"/>
      <c r="AS43" s="569"/>
      <c r="AT43" s="569"/>
      <c r="AU43" s="570"/>
      <c r="AV43" s="402"/>
      <c r="AW43" s="364"/>
      <c r="AX43" s="364"/>
      <c r="AY43" s="364"/>
      <c r="AZ43" s="364"/>
      <c r="BA43" s="403"/>
      <c r="BB43" s="22"/>
    </row>
    <row r="44" spans="2:54" ht="11.45" customHeight="1" x14ac:dyDescent="0.4">
      <c r="B44" s="543"/>
      <c r="C44" s="545"/>
      <c r="D44" s="1216"/>
      <c r="E44" s="1217"/>
      <c r="F44" s="1217"/>
      <c r="G44" s="1217"/>
      <c r="H44" s="1217"/>
      <c r="I44" s="1217"/>
      <c r="J44" s="1217"/>
      <c r="K44" s="1217"/>
      <c r="L44" s="1217"/>
      <c r="M44" s="1217"/>
      <c r="N44" s="1217"/>
      <c r="O44" s="1217"/>
      <c r="P44" s="1217"/>
      <c r="Q44" s="1217"/>
      <c r="R44" s="1218"/>
      <c r="S44" s="553"/>
      <c r="T44" s="555"/>
      <c r="U44" s="556"/>
      <c r="V44" s="556"/>
      <c r="W44" s="557"/>
      <c r="X44" s="561"/>
      <c r="Y44" s="562"/>
      <c r="Z44" s="565"/>
      <c r="AA44" s="566"/>
      <c r="AB44" s="566"/>
      <c r="AC44" s="567"/>
      <c r="AD44" s="399" t="str">
        <f>IF(T44*Z44=0,"",IF('請求書(表紙)'!$AW$22="切り捨て",ROUNDDOWN(T44*Z44,0),IF('請求書(表紙)'!$AW$22="四捨五入",ROUND(T44*Z44,0),IF('請求書(表紙)'!$AW$22="切り上げ",ROUNDUP(T44*Z44,0),""))))</f>
        <v/>
      </c>
      <c r="AE44" s="400"/>
      <c r="AF44" s="400"/>
      <c r="AG44" s="400"/>
      <c r="AH44" s="400"/>
      <c r="AI44" s="414"/>
      <c r="AJ44" s="571"/>
      <c r="AK44" s="572"/>
      <c r="AL44" s="555"/>
      <c r="AM44" s="556"/>
      <c r="AN44" s="556"/>
      <c r="AO44" s="557"/>
      <c r="AP44" s="561"/>
      <c r="AQ44" s="562"/>
      <c r="AR44" s="565"/>
      <c r="AS44" s="566"/>
      <c r="AT44" s="566"/>
      <c r="AU44" s="567"/>
      <c r="AV44" s="399" t="str">
        <f>IF(AL44*AR44=0,"",IF('請求書(表紙)'!$AW$22="切り捨て",ROUNDDOWN(AL44*AR44,0),IF('請求書(表紙)'!$AW$22="四捨五入",ROUND(AL44*AR44,0),IF('請求書(表紙)'!$AW$22="切り上げ",ROUNDUP(AL44*AR44,0),""))))</f>
        <v/>
      </c>
      <c r="AW44" s="400"/>
      <c r="AX44" s="400"/>
      <c r="AY44" s="400"/>
      <c r="AZ44" s="400"/>
      <c r="BA44" s="401"/>
      <c r="BB44" s="22"/>
    </row>
    <row r="45" spans="2:54" ht="11.45" customHeight="1" x14ac:dyDescent="0.4">
      <c r="B45" s="544"/>
      <c r="C45" s="546"/>
      <c r="D45" s="1219"/>
      <c r="E45" s="1220"/>
      <c r="F45" s="1220"/>
      <c r="G45" s="1220"/>
      <c r="H45" s="1220"/>
      <c r="I45" s="1220"/>
      <c r="J45" s="1220"/>
      <c r="K45" s="1220"/>
      <c r="L45" s="1220"/>
      <c r="M45" s="1220"/>
      <c r="N45" s="1220"/>
      <c r="O45" s="1220"/>
      <c r="P45" s="1220"/>
      <c r="Q45" s="1220"/>
      <c r="R45" s="1221"/>
      <c r="S45" s="554"/>
      <c r="T45" s="558"/>
      <c r="U45" s="559"/>
      <c r="V45" s="559"/>
      <c r="W45" s="560"/>
      <c r="X45" s="563"/>
      <c r="Y45" s="564"/>
      <c r="Z45" s="568"/>
      <c r="AA45" s="569"/>
      <c r="AB45" s="569"/>
      <c r="AC45" s="570"/>
      <c r="AD45" s="402"/>
      <c r="AE45" s="364"/>
      <c r="AF45" s="364"/>
      <c r="AG45" s="364"/>
      <c r="AH45" s="364"/>
      <c r="AI45" s="365"/>
      <c r="AJ45" s="573"/>
      <c r="AK45" s="574"/>
      <c r="AL45" s="558"/>
      <c r="AM45" s="559"/>
      <c r="AN45" s="559"/>
      <c r="AO45" s="560"/>
      <c r="AP45" s="563"/>
      <c r="AQ45" s="564"/>
      <c r="AR45" s="568"/>
      <c r="AS45" s="569"/>
      <c r="AT45" s="569"/>
      <c r="AU45" s="570"/>
      <c r="AV45" s="402"/>
      <c r="AW45" s="364"/>
      <c r="AX45" s="364"/>
      <c r="AY45" s="364"/>
      <c r="AZ45" s="364"/>
      <c r="BA45" s="403"/>
      <c r="BB45" s="22"/>
    </row>
    <row r="46" spans="2:54" ht="11.45" customHeight="1" x14ac:dyDescent="0.4">
      <c r="B46" s="543"/>
      <c r="C46" s="545"/>
      <c r="D46" s="1216"/>
      <c r="E46" s="1217"/>
      <c r="F46" s="1217"/>
      <c r="G46" s="1217"/>
      <c r="H46" s="1217"/>
      <c r="I46" s="1217"/>
      <c r="J46" s="1217"/>
      <c r="K46" s="1217"/>
      <c r="L46" s="1217"/>
      <c r="M46" s="1217"/>
      <c r="N46" s="1217"/>
      <c r="O46" s="1217"/>
      <c r="P46" s="1217"/>
      <c r="Q46" s="1217"/>
      <c r="R46" s="1218"/>
      <c r="S46" s="553"/>
      <c r="T46" s="555"/>
      <c r="U46" s="556"/>
      <c r="V46" s="556"/>
      <c r="W46" s="557"/>
      <c r="X46" s="561"/>
      <c r="Y46" s="562"/>
      <c r="Z46" s="565"/>
      <c r="AA46" s="566"/>
      <c r="AB46" s="566"/>
      <c r="AC46" s="567"/>
      <c r="AD46" s="399" t="str">
        <f>IF(T46*Z46=0,"",IF('請求書(表紙)'!$AW$22="切り捨て",ROUNDDOWN(T46*Z46,0),IF('請求書(表紙)'!$AW$22="四捨五入",ROUND(T46*Z46,0),IF('請求書(表紙)'!$AW$22="切り上げ",ROUNDUP(T46*Z46,0),""))))</f>
        <v/>
      </c>
      <c r="AE46" s="400"/>
      <c r="AF46" s="400"/>
      <c r="AG46" s="400"/>
      <c r="AH46" s="400"/>
      <c r="AI46" s="414"/>
      <c r="AJ46" s="571"/>
      <c r="AK46" s="572"/>
      <c r="AL46" s="555"/>
      <c r="AM46" s="556"/>
      <c r="AN46" s="556"/>
      <c r="AO46" s="557"/>
      <c r="AP46" s="561"/>
      <c r="AQ46" s="562"/>
      <c r="AR46" s="565"/>
      <c r="AS46" s="566"/>
      <c r="AT46" s="566"/>
      <c r="AU46" s="567"/>
      <c r="AV46" s="399" t="str">
        <f>IF(AL46*AR46=0,"",IF('請求書(表紙)'!$AW$22="切り捨て",ROUNDDOWN(AL46*AR46,0),IF('請求書(表紙)'!$AW$22="四捨五入",ROUND(AL46*AR46,0),IF('請求書(表紙)'!$AW$22="切り上げ",ROUNDUP(AL46*AR46,0),""))))</f>
        <v/>
      </c>
      <c r="AW46" s="400"/>
      <c r="AX46" s="400"/>
      <c r="AY46" s="400"/>
      <c r="AZ46" s="400"/>
      <c r="BA46" s="401"/>
      <c r="BB46" s="22"/>
    </row>
    <row r="47" spans="2:54" ht="11.45" customHeight="1" x14ac:dyDescent="0.4">
      <c r="B47" s="544"/>
      <c r="C47" s="546"/>
      <c r="D47" s="1219"/>
      <c r="E47" s="1220"/>
      <c r="F47" s="1220"/>
      <c r="G47" s="1220"/>
      <c r="H47" s="1220"/>
      <c r="I47" s="1220"/>
      <c r="J47" s="1220"/>
      <c r="K47" s="1220"/>
      <c r="L47" s="1220"/>
      <c r="M47" s="1220"/>
      <c r="N47" s="1220"/>
      <c r="O47" s="1220"/>
      <c r="P47" s="1220"/>
      <c r="Q47" s="1220"/>
      <c r="R47" s="1221"/>
      <c r="S47" s="554"/>
      <c r="T47" s="558"/>
      <c r="U47" s="559"/>
      <c r="V47" s="559"/>
      <c r="W47" s="560"/>
      <c r="X47" s="563"/>
      <c r="Y47" s="564"/>
      <c r="Z47" s="568"/>
      <c r="AA47" s="569"/>
      <c r="AB47" s="569"/>
      <c r="AC47" s="570"/>
      <c r="AD47" s="402"/>
      <c r="AE47" s="364"/>
      <c r="AF47" s="364"/>
      <c r="AG47" s="364"/>
      <c r="AH47" s="364"/>
      <c r="AI47" s="365"/>
      <c r="AJ47" s="573"/>
      <c r="AK47" s="574"/>
      <c r="AL47" s="558"/>
      <c r="AM47" s="559"/>
      <c r="AN47" s="559"/>
      <c r="AO47" s="560"/>
      <c r="AP47" s="563"/>
      <c r="AQ47" s="564"/>
      <c r="AR47" s="568"/>
      <c r="AS47" s="569"/>
      <c r="AT47" s="569"/>
      <c r="AU47" s="570"/>
      <c r="AV47" s="402"/>
      <c r="AW47" s="364"/>
      <c r="AX47" s="364"/>
      <c r="AY47" s="364"/>
      <c r="AZ47" s="364"/>
      <c r="BA47" s="403"/>
      <c r="BB47" s="22"/>
    </row>
    <row r="48" spans="2:54" ht="11.45" customHeight="1" x14ac:dyDescent="0.4">
      <c r="B48" s="543"/>
      <c r="C48" s="545"/>
      <c r="D48" s="1216"/>
      <c r="E48" s="1217"/>
      <c r="F48" s="1217"/>
      <c r="G48" s="1217"/>
      <c r="H48" s="1217"/>
      <c r="I48" s="1217"/>
      <c r="J48" s="1217"/>
      <c r="K48" s="1217"/>
      <c r="L48" s="1217"/>
      <c r="M48" s="1217"/>
      <c r="N48" s="1217"/>
      <c r="O48" s="1217"/>
      <c r="P48" s="1217"/>
      <c r="Q48" s="1217"/>
      <c r="R48" s="1218"/>
      <c r="S48" s="553"/>
      <c r="T48" s="555"/>
      <c r="U48" s="556"/>
      <c r="V48" s="556"/>
      <c r="W48" s="557"/>
      <c r="X48" s="561"/>
      <c r="Y48" s="562"/>
      <c r="Z48" s="565"/>
      <c r="AA48" s="566"/>
      <c r="AB48" s="566"/>
      <c r="AC48" s="567"/>
      <c r="AD48" s="399" t="str">
        <f>IF(T48*Z48=0,"",IF('請求書(表紙)'!$AW$22="切り捨て",ROUNDDOWN(T48*Z48,0),IF('請求書(表紙)'!$AW$22="四捨五入",ROUND(T48*Z48,0),IF('請求書(表紙)'!$AW$22="切り上げ",ROUNDUP(T48*Z48,0),""))))</f>
        <v/>
      </c>
      <c r="AE48" s="400"/>
      <c r="AF48" s="400"/>
      <c r="AG48" s="400"/>
      <c r="AH48" s="400"/>
      <c r="AI48" s="414"/>
      <c r="AJ48" s="571"/>
      <c r="AK48" s="572"/>
      <c r="AL48" s="555"/>
      <c r="AM48" s="556"/>
      <c r="AN48" s="556"/>
      <c r="AO48" s="557"/>
      <c r="AP48" s="561"/>
      <c r="AQ48" s="562"/>
      <c r="AR48" s="565"/>
      <c r="AS48" s="566"/>
      <c r="AT48" s="566"/>
      <c r="AU48" s="567"/>
      <c r="AV48" s="399" t="str">
        <f>IF(AL48*AR48=0,"",IF('請求書(表紙)'!$AW$22="切り捨て",ROUNDDOWN(AL48*AR48,0),IF('請求書(表紙)'!$AW$22="四捨五入",ROUND(AL48*AR48,0),IF('請求書(表紙)'!$AW$22="切り上げ",ROUNDUP(AL48*AR48,0),""))))</f>
        <v/>
      </c>
      <c r="AW48" s="400"/>
      <c r="AX48" s="400"/>
      <c r="AY48" s="400"/>
      <c r="AZ48" s="400"/>
      <c r="BA48" s="401"/>
      <c r="BB48" s="22"/>
    </row>
    <row r="49" spans="2:54" ht="11.45" customHeight="1" x14ac:dyDescent="0.4">
      <c r="B49" s="544"/>
      <c r="C49" s="546"/>
      <c r="D49" s="1219"/>
      <c r="E49" s="1220"/>
      <c r="F49" s="1220"/>
      <c r="G49" s="1220"/>
      <c r="H49" s="1220"/>
      <c r="I49" s="1220"/>
      <c r="J49" s="1220"/>
      <c r="K49" s="1220"/>
      <c r="L49" s="1220"/>
      <c r="M49" s="1220"/>
      <c r="N49" s="1220"/>
      <c r="O49" s="1220"/>
      <c r="P49" s="1220"/>
      <c r="Q49" s="1220"/>
      <c r="R49" s="1221"/>
      <c r="S49" s="554"/>
      <c r="T49" s="558"/>
      <c r="U49" s="559"/>
      <c r="V49" s="559"/>
      <c r="W49" s="560"/>
      <c r="X49" s="563"/>
      <c r="Y49" s="564"/>
      <c r="Z49" s="568"/>
      <c r="AA49" s="569"/>
      <c r="AB49" s="569"/>
      <c r="AC49" s="570"/>
      <c r="AD49" s="402"/>
      <c r="AE49" s="364"/>
      <c r="AF49" s="364"/>
      <c r="AG49" s="364"/>
      <c r="AH49" s="364"/>
      <c r="AI49" s="365"/>
      <c r="AJ49" s="573"/>
      <c r="AK49" s="574"/>
      <c r="AL49" s="558"/>
      <c r="AM49" s="559"/>
      <c r="AN49" s="559"/>
      <c r="AO49" s="560"/>
      <c r="AP49" s="563"/>
      <c r="AQ49" s="564"/>
      <c r="AR49" s="568"/>
      <c r="AS49" s="569"/>
      <c r="AT49" s="569"/>
      <c r="AU49" s="570"/>
      <c r="AV49" s="402"/>
      <c r="AW49" s="364"/>
      <c r="AX49" s="364"/>
      <c r="AY49" s="364"/>
      <c r="AZ49" s="364"/>
      <c r="BA49" s="403"/>
      <c r="BB49" s="22"/>
    </row>
    <row r="50" spans="2:54" ht="11.45" customHeight="1" x14ac:dyDescent="0.4">
      <c r="B50" s="543"/>
      <c r="C50" s="545"/>
      <c r="D50" s="1216"/>
      <c r="E50" s="1217"/>
      <c r="F50" s="1217"/>
      <c r="G50" s="1217"/>
      <c r="H50" s="1217"/>
      <c r="I50" s="1217"/>
      <c r="J50" s="1217"/>
      <c r="K50" s="1217"/>
      <c r="L50" s="1217"/>
      <c r="M50" s="1217"/>
      <c r="N50" s="1217"/>
      <c r="O50" s="1217"/>
      <c r="P50" s="1217"/>
      <c r="Q50" s="1217"/>
      <c r="R50" s="1218"/>
      <c r="S50" s="553"/>
      <c r="T50" s="555"/>
      <c r="U50" s="556"/>
      <c r="V50" s="556"/>
      <c r="W50" s="557"/>
      <c r="X50" s="561"/>
      <c r="Y50" s="562"/>
      <c r="Z50" s="565"/>
      <c r="AA50" s="566"/>
      <c r="AB50" s="566"/>
      <c r="AC50" s="567"/>
      <c r="AD50" s="399" t="str">
        <f>IF(T50*Z50=0,"",IF('請求書(表紙)'!$AW$22="切り捨て",ROUNDDOWN(T50*Z50,0),IF('請求書(表紙)'!$AW$22="四捨五入",ROUND(T50*Z50,0),IF('請求書(表紙)'!$AW$22="切り上げ",ROUNDUP(T50*Z50,0),""))))</f>
        <v/>
      </c>
      <c r="AE50" s="400"/>
      <c r="AF50" s="400"/>
      <c r="AG50" s="400"/>
      <c r="AH50" s="400"/>
      <c r="AI50" s="414"/>
      <c r="AJ50" s="571"/>
      <c r="AK50" s="572"/>
      <c r="AL50" s="555"/>
      <c r="AM50" s="556"/>
      <c r="AN50" s="556"/>
      <c r="AO50" s="557"/>
      <c r="AP50" s="561"/>
      <c r="AQ50" s="562"/>
      <c r="AR50" s="565"/>
      <c r="AS50" s="566"/>
      <c r="AT50" s="566"/>
      <c r="AU50" s="567"/>
      <c r="AV50" s="399" t="str">
        <f>IF(AL50*AR50=0,"",IF('請求書(表紙)'!$AW$22="切り捨て",ROUNDDOWN(AL50*AR50,0),IF('請求書(表紙)'!$AW$22="四捨五入",ROUND(AL50*AR50,0),IF('請求書(表紙)'!$AW$22="切り上げ",ROUNDUP(AL50*AR50,0),""))))</f>
        <v/>
      </c>
      <c r="AW50" s="400"/>
      <c r="AX50" s="400"/>
      <c r="AY50" s="400"/>
      <c r="AZ50" s="400"/>
      <c r="BA50" s="401"/>
      <c r="BB50" s="22"/>
    </row>
    <row r="51" spans="2:54" ht="11.45" customHeight="1" x14ac:dyDescent="0.4">
      <c r="B51" s="544"/>
      <c r="C51" s="546"/>
      <c r="D51" s="1219"/>
      <c r="E51" s="1220"/>
      <c r="F51" s="1220"/>
      <c r="G51" s="1220"/>
      <c r="H51" s="1220"/>
      <c r="I51" s="1220"/>
      <c r="J51" s="1220"/>
      <c r="K51" s="1220"/>
      <c r="L51" s="1220"/>
      <c r="M51" s="1220"/>
      <c r="N51" s="1220"/>
      <c r="O51" s="1220"/>
      <c r="P51" s="1220"/>
      <c r="Q51" s="1220"/>
      <c r="R51" s="1221"/>
      <c r="S51" s="554"/>
      <c r="T51" s="558"/>
      <c r="U51" s="559"/>
      <c r="V51" s="559"/>
      <c r="W51" s="560"/>
      <c r="X51" s="563"/>
      <c r="Y51" s="564"/>
      <c r="Z51" s="568"/>
      <c r="AA51" s="569"/>
      <c r="AB51" s="569"/>
      <c r="AC51" s="570"/>
      <c r="AD51" s="402"/>
      <c r="AE51" s="364"/>
      <c r="AF51" s="364"/>
      <c r="AG51" s="364"/>
      <c r="AH51" s="364"/>
      <c r="AI51" s="365"/>
      <c r="AJ51" s="573"/>
      <c r="AK51" s="574"/>
      <c r="AL51" s="558"/>
      <c r="AM51" s="559"/>
      <c r="AN51" s="559"/>
      <c r="AO51" s="560"/>
      <c r="AP51" s="563"/>
      <c r="AQ51" s="564"/>
      <c r="AR51" s="568"/>
      <c r="AS51" s="569"/>
      <c r="AT51" s="569"/>
      <c r="AU51" s="570"/>
      <c r="AV51" s="402"/>
      <c r="AW51" s="364"/>
      <c r="AX51" s="364"/>
      <c r="AY51" s="364"/>
      <c r="AZ51" s="364"/>
      <c r="BA51" s="403"/>
      <c r="BB51" s="22"/>
    </row>
    <row r="52" spans="2:54" ht="11.45" customHeight="1" x14ac:dyDescent="0.4">
      <c r="B52" s="543"/>
      <c r="C52" s="545"/>
      <c r="D52" s="1216"/>
      <c r="E52" s="1217"/>
      <c r="F52" s="1217"/>
      <c r="G52" s="1217"/>
      <c r="H52" s="1217"/>
      <c r="I52" s="1217"/>
      <c r="J52" s="1217"/>
      <c r="K52" s="1217"/>
      <c r="L52" s="1217"/>
      <c r="M52" s="1217"/>
      <c r="N52" s="1217"/>
      <c r="O52" s="1217"/>
      <c r="P52" s="1217"/>
      <c r="Q52" s="1217"/>
      <c r="R52" s="1218"/>
      <c r="S52" s="553"/>
      <c r="T52" s="555"/>
      <c r="U52" s="556"/>
      <c r="V52" s="556"/>
      <c r="W52" s="557"/>
      <c r="X52" s="561"/>
      <c r="Y52" s="562"/>
      <c r="Z52" s="565"/>
      <c r="AA52" s="566"/>
      <c r="AB52" s="566"/>
      <c r="AC52" s="567"/>
      <c r="AD52" s="399" t="str">
        <f>IF(T52*Z52=0,"",IF('請求書(表紙)'!$AW$22="切り捨て",ROUNDDOWN(T52*Z52,0),IF('請求書(表紙)'!$AW$22="四捨五入",ROUND(T52*Z52,0),IF('請求書(表紙)'!$AW$22="切り上げ",ROUNDUP(T52*Z52,0),""))))</f>
        <v/>
      </c>
      <c r="AE52" s="400"/>
      <c r="AF52" s="400"/>
      <c r="AG52" s="400"/>
      <c r="AH52" s="400"/>
      <c r="AI52" s="414"/>
      <c r="AJ52" s="571"/>
      <c r="AK52" s="572"/>
      <c r="AL52" s="555"/>
      <c r="AM52" s="556"/>
      <c r="AN52" s="556"/>
      <c r="AO52" s="557"/>
      <c r="AP52" s="561"/>
      <c r="AQ52" s="562"/>
      <c r="AR52" s="565"/>
      <c r="AS52" s="566"/>
      <c r="AT52" s="566"/>
      <c r="AU52" s="567"/>
      <c r="AV52" s="399" t="str">
        <f>IF(AL52*AR52=0,"",IF('請求書(表紙)'!$AW$22="切り捨て",ROUNDDOWN(AL52*AR52,0),IF('請求書(表紙)'!$AW$22="四捨五入",ROUND(AL52*AR52,0),IF('請求書(表紙)'!$AW$22="切り上げ",ROUNDUP(AL52*AR52,0),""))))</f>
        <v/>
      </c>
      <c r="AW52" s="400"/>
      <c r="AX52" s="400"/>
      <c r="AY52" s="400"/>
      <c r="AZ52" s="400"/>
      <c r="BA52" s="401"/>
      <c r="BB52" s="22"/>
    </row>
    <row r="53" spans="2:54" ht="11.45" customHeight="1" x14ac:dyDescent="0.4">
      <c r="B53" s="544"/>
      <c r="C53" s="546"/>
      <c r="D53" s="1219"/>
      <c r="E53" s="1220"/>
      <c r="F53" s="1220"/>
      <c r="G53" s="1220"/>
      <c r="H53" s="1220"/>
      <c r="I53" s="1220"/>
      <c r="J53" s="1220"/>
      <c r="K53" s="1220"/>
      <c r="L53" s="1220"/>
      <c r="M53" s="1220"/>
      <c r="N53" s="1220"/>
      <c r="O53" s="1220"/>
      <c r="P53" s="1220"/>
      <c r="Q53" s="1220"/>
      <c r="R53" s="1221"/>
      <c r="S53" s="554"/>
      <c r="T53" s="558"/>
      <c r="U53" s="559"/>
      <c r="V53" s="559"/>
      <c r="W53" s="560"/>
      <c r="X53" s="563"/>
      <c r="Y53" s="564"/>
      <c r="Z53" s="568"/>
      <c r="AA53" s="569"/>
      <c r="AB53" s="569"/>
      <c r="AC53" s="570"/>
      <c r="AD53" s="402"/>
      <c r="AE53" s="364"/>
      <c r="AF53" s="364"/>
      <c r="AG53" s="364"/>
      <c r="AH53" s="364"/>
      <c r="AI53" s="365"/>
      <c r="AJ53" s="573"/>
      <c r="AK53" s="574"/>
      <c r="AL53" s="558"/>
      <c r="AM53" s="559"/>
      <c r="AN53" s="559"/>
      <c r="AO53" s="560"/>
      <c r="AP53" s="563"/>
      <c r="AQ53" s="564"/>
      <c r="AR53" s="568"/>
      <c r="AS53" s="569"/>
      <c r="AT53" s="569"/>
      <c r="AU53" s="570"/>
      <c r="AV53" s="402"/>
      <c r="AW53" s="364"/>
      <c r="AX53" s="364"/>
      <c r="AY53" s="364"/>
      <c r="AZ53" s="364"/>
      <c r="BA53" s="403"/>
      <c r="BB53" s="22"/>
    </row>
    <row r="54" spans="2:54" ht="11.45" customHeight="1" x14ac:dyDescent="0.4">
      <c r="B54" s="543"/>
      <c r="C54" s="545"/>
      <c r="D54" s="1216"/>
      <c r="E54" s="1217"/>
      <c r="F54" s="1217"/>
      <c r="G54" s="1217"/>
      <c r="H54" s="1217"/>
      <c r="I54" s="1217"/>
      <c r="J54" s="1217"/>
      <c r="K54" s="1217"/>
      <c r="L54" s="1217"/>
      <c r="M54" s="1217"/>
      <c r="N54" s="1217"/>
      <c r="O54" s="1217"/>
      <c r="P54" s="1217"/>
      <c r="Q54" s="1217"/>
      <c r="R54" s="1218"/>
      <c r="S54" s="553"/>
      <c r="T54" s="555"/>
      <c r="U54" s="556"/>
      <c r="V54" s="556"/>
      <c r="W54" s="557"/>
      <c r="X54" s="561"/>
      <c r="Y54" s="562"/>
      <c r="Z54" s="565"/>
      <c r="AA54" s="566"/>
      <c r="AB54" s="566"/>
      <c r="AC54" s="567"/>
      <c r="AD54" s="399" t="str">
        <f>IF(T54*Z54=0,"",IF('請求書(表紙)'!$AW$22="切り捨て",ROUNDDOWN(T54*Z54,0),IF('請求書(表紙)'!$AW$22="四捨五入",ROUND(T54*Z54,0),IF('請求書(表紙)'!$AW$22="切り上げ",ROUNDUP(T54*Z54,0),""))))</f>
        <v/>
      </c>
      <c r="AE54" s="400"/>
      <c r="AF54" s="400"/>
      <c r="AG54" s="400"/>
      <c r="AH54" s="400"/>
      <c r="AI54" s="414"/>
      <c r="AJ54" s="571"/>
      <c r="AK54" s="572"/>
      <c r="AL54" s="555"/>
      <c r="AM54" s="556"/>
      <c r="AN54" s="556"/>
      <c r="AO54" s="557"/>
      <c r="AP54" s="561"/>
      <c r="AQ54" s="562"/>
      <c r="AR54" s="565"/>
      <c r="AS54" s="566"/>
      <c r="AT54" s="566"/>
      <c r="AU54" s="567"/>
      <c r="AV54" s="399" t="str">
        <f>IF(AL54*AR54=0,"",IF('請求書(表紙)'!$AW$22="切り捨て",ROUNDDOWN(AL54*AR54,0),IF('請求書(表紙)'!$AW$22="四捨五入",ROUND(AL54*AR54,0),IF('請求書(表紙)'!$AW$22="切り上げ",ROUNDUP(AL54*AR54,0),""))))</f>
        <v/>
      </c>
      <c r="AW54" s="400"/>
      <c r="AX54" s="400"/>
      <c r="AY54" s="400"/>
      <c r="AZ54" s="400"/>
      <c r="BA54" s="401"/>
      <c r="BB54" s="22"/>
    </row>
    <row r="55" spans="2:54" ht="11.45" customHeight="1" x14ac:dyDescent="0.4">
      <c r="B55" s="544"/>
      <c r="C55" s="546"/>
      <c r="D55" s="1219"/>
      <c r="E55" s="1220"/>
      <c r="F55" s="1220"/>
      <c r="G55" s="1220"/>
      <c r="H55" s="1220"/>
      <c r="I55" s="1220"/>
      <c r="J55" s="1220"/>
      <c r="K55" s="1220"/>
      <c r="L55" s="1220"/>
      <c r="M55" s="1220"/>
      <c r="N55" s="1220"/>
      <c r="O55" s="1220"/>
      <c r="P55" s="1220"/>
      <c r="Q55" s="1220"/>
      <c r="R55" s="1221"/>
      <c r="S55" s="554"/>
      <c r="T55" s="558"/>
      <c r="U55" s="559"/>
      <c r="V55" s="559"/>
      <c r="W55" s="560"/>
      <c r="X55" s="563"/>
      <c r="Y55" s="564"/>
      <c r="Z55" s="568"/>
      <c r="AA55" s="569"/>
      <c r="AB55" s="569"/>
      <c r="AC55" s="570"/>
      <c r="AD55" s="402"/>
      <c r="AE55" s="364"/>
      <c r="AF55" s="364"/>
      <c r="AG55" s="364"/>
      <c r="AH55" s="364"/>
      <c r="AI55" s="365"/>
      <c r="AJ55" s="573"/>
      <c r="AK55" s="574"/>
      <c r="AL55" s="558"/>
      <c r="AM55" s="559"/>
      <c r="AN55" s="559"/>
      <c r="AO55" s="560"/>
      <c r="AP55" s="563"/>
      <c r="AQ55" s="564"/>
      <c r="AR55" s="568"/>
      <c r="AS55" s="569"/>
      <c r="AT55" s="569"/>
      <c r="AU55" s="570"/>
      <c r="AV55" s="402"/>
      <c r="AW55" s="364"/>
      <c r="AX55" s="364"/>
      <c r="AY55" s="364"/>
      <c r="AZ55" s="364"/>
      <c r="BA55" s="403"/>
      <c r="BB55" s="22"/>
    </row>
    <row r="56" spans="2:54" ht="11.45" customHeight="1" x14ac:dyDescent="0.4">
      <c r="B56" s="543"/>
      <c r="C56" s="545"/>
      <c r="D56" s="1216"/>
      <c r="E56" s="1217"/>
      <c r="F56" s="1217"/>
      <c r="G56" s="1217"/>
      <c r="H56" s="1217"/>
      <c r="I56" s="1217"/>
      <c r="J56" s="1217"/>
      <c r="K56" s="1217"/>
      <c r="L56" s="1217"/>
      <c r="M56" s="1217"/>
      <c r="N56" s="1217"/>
      <c r="O56" s="1217"/>
      <c r="P56" s="1217"/>
      <c r="Q56" s="1217"/>
      <c r="R56" s="1218"/>
      <c r="S56" s="553"/>
      <c r="T56" s="555"/>
      <c r="U56" s="556"/>
      <c r="V56" s="556"/>
      <c r="W56" s="557"/>
      <c r="X56" s="561"/>
      <c r="Y56" s="562"/>
      <c r="Z56" s="565"/>
      <c r="AA56" s="566"/>
      <c r="AB56" s="566"/>
      <c r="AC56" s="567"/>
      <c r="AD56" s="399" t="str">
        <f>IF(T56*Z56=0,"",IF('請求書(表紙)'!$AW$22="切り捨て",ROUNDDOWN(T56*Z56,0),IF('請求書(表紙)'!$AW$22="四捨五入",ROUND(T56*Z56,0),IF('請求書(表紙)'!$AW$22="切り上げ",ROUNDUP(T56*Z56,0),""))))</f>
        <v/>
      </c>
      <c r="AE56" s="400"/>
      <c r="AF56" s="400"/>
      <c r="AG56" s="400"/>
      <c r="AH56" s="400"/>
      <c r="AI56" s="414"/>
      <c r="AJ56" s="571"/>
      <c r="AK56" s="572"/>
      <c r="AL56" s="555"/>
      <c r="AM56" s="556"/>
      <c r="AN56" s="556"/>
      <c r="AO56" s="557"/>
      <c r="AP56" s="561"/>
      <c r="AQ56" s="562"/>
      <c r="AR56" s="565"/>
      <c r="AS56" s="566"/>
      <c r="AT56" s="566"/>
      <c r="AU56" s="567"/>
      <c r="AV56" s="399" t="str">
        <f>IF(AL56*AR56=0,"",IF('請求書(表紙)'!$AW$22="切り捨て",ROUNDDOWN(AL56*AR56,0),IF('請求書(表紙)'!$AW$22="四捨五入",ROUND(AL56*AR56,0),IF('請求書(表紙)'!$AW$22="切り上げ",ROUNDUP(AL56*AR56,0),""))))</f>
        <v/>
      </c>
      <c r="AW56" s="400"/>
      <c r="AX56" s="400"/>
      <c r="AY56" s="400"/>
      <c r="AZ56" s="400"/>
      <c r="BA56" s="401"/>
      <c r="BB56" s="22"/>
    </row>
    <row r="57" spans="2:54" ht="11.45" customHeight="1" x14ac:dyDescent="0.4">
      <c r="B57" s="544"/>
      <c r="C57" s="546"/>
      <c r="D57" s="1219"/>
      <c r="E57" s="1220"/>
      <c r="F57" s="1220"/>
      <c r="G57" s="1220"/>
      <c r="H57" s="1220"/>
      <c r="I57" s="1220"/>
      <c r="J57" s="1220"/>
      <c r="K57" s="1220"/>
      <c r="L57" s="1220"/>
      <c r="M57" s="1220"/>
      <c r="N57" s="1220"/>
      <c r="O57" s="1220"/>
      <c r="P57" s="1220"/>
      <c r="Q57" s="1220"/>
      <c r="R57" s="1221"/>
      <c r="S57" s="554"/>
      <c r="T57" s="558"/>
      <c r="U57" s="559"/>
      <c r="V57" s="559"/>
      <c r="W57" s="560"/>
      <c r="X57" s="563"/>
      <c r="Y57" s="564"/>
      <c r="Z57" s="568"/>
      <c r="AA57" s="569"/>
      <c r="AB57" s="569"/>
      <c r="AC57" s="570"/>
      <c r="AD57" s="402"/>
      <c r="AE57" s="364"/>
      <c r="AF57" s="364"/>
      <c r="AG57" s="364"/>
      <c r="AH57" s="364"/>
      <c r="AI57" s="365"/>
      <c r="AJ57" s="573"/>
      <c r="AK57" s="574"/>
      <c r="AL57" s="558"/>
      <c r="AM57" s="559"/>
      <c r="AN57" s="559"/>
      <c r="AO57" s="560"/>
      <c r="AP57" s="563"/>
      <c r="AQ57" s="564"/>
      <c r="AR57" s="568"/>
      <c r="AS57" s="569"/>
      <c r="AT57" s="569"/>
      <c r="AU57" s="570"/>
      <c r="AV57" s="402"/>
      <c r="AW57" s="364"/>
      <c r="AX57" s="364"/>
      <c r="AY57" s="364"/>
      <c r="AZ57" s="364"/>
      <c r="BA57" s="403"/>
      <c r="BB57" s="22"/>
    </row>
    <row r="58" spans="2:54" ht="11.45" customHeight="1" x14ac:dyDescent="0.4">
      <c r="B58" s="543"/>
      <c r="C58" s="545"/>
      <c r="D58" s="1216"/>
      <c r="E58" s="1217"/>
      <c r="F58" s="1217"/>
      <c r="G58" s="1217"/>
      <c r="H58" s="1217"/>
      <c r="I58" s="1217"/>
      <c r="J58" s="1217"/>
      <c r="K58" s="1217"/>
      <c r="L58" s="1217"/>
      <c r="M58" s="1217"/>
      <c r="N58" s="1217"/>
      <c r="O58" s="1217"/>
      <c r="P58" s="1217"/>
      <c r="Q58" s="1217"/>
      <c r="R58" s="1218"/>
      <c r="S58" s="553"/>
      <c r="T58" s="555"/>
      <c r="U58" s="556"/>
      <c r="V58" s="556"/>
      <c r="W58" s="557"/>
      <c r="X58" s="561"/>
      <c r="Y58" s="562"/>
      <c r="Z58" s="565"/>
      <c r="AA58" s="566"/>
      <c r="AB58" s="566"/>
      <c r="AC58" s="567"/>
      <c r="AD58" s="399" t="str">
        <f>IF(T58*Z58=0,"",IF('請求書(表紙)'!$AW$22="切り捨て",ROUNDDOWN(T58*Z58,0),IF('請求書(表紙)'!$AW$22="四捨五入",ROUND(T58*Z58,0),IF('請求書(表紙)'!$AW$22="切り上げ",ROUNDUP(T58*Z58,0),""))))</f>
        <v/>
      </c>
      <c r="AE58" s="400"/>
      <c r="AF58" s="400"/>
      <c r="AG58" s="400"/>
      <c r="AH58" s="400"/>
      <c r="AI58" s="414"/>
      <c r="AJ58" s="571"/>
      <c r="AK58" s="572"/>
      <c r="AL58" s="555"/>
      <c r="AM58" s="556"/>
      <c r="AN58" s="556"/>
      <c r="AO58" s="557"/>
      <c r="AP58" s="561"/>
      <c r="AQ58" s="562"/>
      <c r="AR58" s="565"/>
      <c r="AS58" s="566"/>
      <c r="AT58" s="566"/>
      <c r="AU58" s="567"/>
      <c r="AV58" s="399" t="str">
        <f>IF(AL58*AR58=0,"",IF('請求書(表紙)'!$AW$22="切り捨て",ROUNDDOWN(AL58*AR58,0),IF('請求書(表紙)'!$AW$22="四捨五入",ROUND(AL58*AR58,0),IF('請求書(表紙)'!$AW$22="切り上げ",ROUNDUP(AL58*AR58,0),""))))</f>
        <v/>
      </c>
      <c r="AW58" s="400"/>
      <c r="AX58" s="400"/>
      <c r="AY58" s="400"/>
      <c r="AZ58" s="400"/>
      <c r="BA58" s="401"/>
      <c r="BB58" s="22"/>
    </row>
    <row r="59" spans="2:54" ht="11.45" customHeight="1" x14ac:dyDescent="0.4">
      <c r="B59" s="544"/>
      <c r="C59" s="546"/>
      <c r="D59" s="1219"/>
      <c r="E59" s="1220"/>
      <c r="F59" s="1220"/>
      <c r="G59" s="1220"/>
      <c r="H59" s="1220"/>
      <c r="I59" s="1220"/>
      <c r="J59" s="1220"/>
      <c r="K59" s="1220"/>
      <c r="L59" s="1220"/>
      <c r="M59" s="1220"/>
      <c r="N59" s="1220"/>
      <c r="O59" s="1220"/>
      <c r="P59" s="1220"/>
      <c r="Q59" s="1220"/>
      <c r="R59" s="1221"/>
      <c r="S59" s="554"/>
      <c r="T59" s="558"/>
      <c r="U59" s="559"/>
      <c r="V59" s="559"/>
      <c r="W59" s="560"/>
      <c r="X59" s="563"/>
      <c r="Y59" s="564"/>
      <c r="Z59" s="568"/>
      <c r="AA59" s="569"/>
      <c r="AB59" s="569"/>
      <c r="AC59" s="570"/>
      <c r="AD59" s="402"/>
      <c r="AE59" s="364"/>
      <c r="AF59" s="364"/>
      <c r="AG59" s="364"/>
      <c r="AH59" s="364"/>
      <c r="AI59" s="365"/>
      <c r="AJ59" s="573"/>
      <c r="AK59" s="574"/>
      <c r="AL59" s="558"/>
      <c r="AM59" s="559"/>
      <c r="AN59" s="559"/>
      <c r="AO59" s="560"/>
      <c r="AP59" s="563"/>
      <c r="AQ59" s="564"/>
      <c r="AR59" s="568"/>
      <c r="AS59" s="569"/>
      <c r="AT59" s="569"/>
      <c r="AU59" s="570"/>
      <c r="AV59" s="402"/>
      <c r="AW59" s="364"/>
      <c r="AX59" s="364"/>
      <c r="AY59" s="364"/>
      <c r="AZ59" s="364"/>
      <c r="BA59" s="403"/>
      <c r="BB59" s="22"/>
    </row>
    <row r="60" spans="2:54" ht="11.45" customHeight="1" x14ac:dyDescent="0.4">
      <c r="B60" s="543"/>
      <c r="C60" s="545"/>
      <c r="D60" s="1216"/>
      <c r="E60" s="1217"/>
      <c r="F60" s="1217"/>
      <c r="G60" s="1217"/>
      <c r="H60" s="1217"/>
      <c r="I60" s="1217"/>
      <c r="J60" s="1217"/>
      <c r="K60" s="1217"/>
      <c r="L60" s="1217"/>
      <c r="M60" s="1217"/>
      <c r="N60" s="1217"/>
      <c r="O60" s="1217"/>
      <c r="P60" s="1217"/>
      <c r="Q60" s="1217"/>
      <c r="R60" s="1218"/>
      <c r="S60" s="553"/>
      <c r="T60" s="555"/>
      <c r="U60" s="556"/>
      <c r="V60" s="556"/>
      <c r="W60" s="557"/>
      <c r="X60" s="561"/>
      <c r="Y60" s="562"/>
      <c r="Z60" s="565"/>
      <c r="AA60" s="566"/>
      <c r="AB60" s="566"/>
      <c r="AC60" s="567"/>
      <c r="AD60" s="399" t="str">
        <f>IF(T60*Z60=0,"",IF('請求書(表紙)'!$AW$22="切り捨て",ROUNDDOWN(T60*Z60,0),IF('請求書(表紙)'!$AW$22="四捨五入",ROUND(T60*Z60,0),IF('請求書(表紙)'!$AW$22="切り上げ",ROUNDUP(T60*Z60,0),""))))</f>
        <v/>
      </c>
      <c r="AE60" s="400"/>
      <c r="AF60" s="400"/>
      <c r="AG60" s="400"/>
      <c r="AH60" s="400"/>
      <c r="AI60" s="414"/>
      <c r="AJ60" s="571"/>
      <c r="AK60" s="572"/>
      <c r="AL60" s="555"/>
      <c r="AM60" s="556"/>
      <c r="AN60" s="556"/>
      <c r="AO60" s="557"/>
      <c r="AP60" s="561"/>
      <c r="AQ60" s="562"/>
      <c r="AR60" s="565"/>
      <c r="AS60" s="566"/>
      <c r="AT60" s="566"/>
      <c r="AU60" s="567"/>
      <c r="AV60" s="399" t="str">
        <f>IF(AL60*AR60=0,"",IF('請求書(表紙)'!$AW$22="切り捨て",ROUNDDOWN(AL60*AR60,0),IF('請求書(表紙)'!$AW$22="四捨五入",ROUND(AL60*AR60,0),IF('請求書(表紙)'!$AW$22="切り上げ",ROUNDUP(AL60*AR60,0),""))))</f>
        <v/>
      </c>
      <c r="AW60" s="400"/>
      <c r="AX60" s="400"/>
      <c r="AY60" s="400"/>
      <c r="AZ60" s="400"/>
      <c r="BA60" s="401"/>
      <c r="BB60" s="22"/>
    </row>
    <row r="61" spans="2:54" ht="11.45" customHeight="1" x14ac:dyDescent="0.4">
      <c r="B61" s="544"/>
      <c r="C61" s="546"/>
      <c r="D61" s="1219"/>
      <c r="E61" s="1220"/>
      <c r="F61" s="1220"/>
      <c r="G61" s="1220"/>
      <c r="H61" s="1220"/>
      <c r="I61" s="1220"/>
      <c r="J61" s="1220"/>
      <c r="K61" s="1220"/>
      <c r="L61" s="1220"/>
      <c r="M61" s="1220"/>
      <c r="N61" s="1220"/>
      <c r="O61" s="1220"/>
      <c r="P61" s="1220"/>
      <c r="Q61" s="1220"/>
      <c r="R61" s="1221"/>
      <c r="S61" s="554"/>
      <c r="T61" s="558"/>
      <c r="U61" s="559"/>
      <c r="V61" s="559"/>
      <c r="W61" s="560"/>
      <c r="X61" s="563"/>
      <c r="Y61" s="564"/>
      <c r="Z61" s="568"/>
      <c r="AA61" s="569"/>
      <c r="AB61" s="569"/>
      <c r="AC61" s="570"/>
      <c r="AD61" s="402"/>
      <c r="AE61" s="364"/>
      <c r="AF61" s="364"/>
      <c r="AG61" s="364"/>
      <c r="AH61" s="364"/>
      <c r="AI61" s="365"/>
      <c r="AJ61" s="573"/>
      <c r="AK61" s="574"/>
      <c r="AL61" s="558"/>
      <c r="AM61" s="559"/>
      <c r="AN61" s="559"/>
      <c r="AO61" s="560"/>
      <c r="AP61" s="563"/>
      <c r="AQ61" s="564"/>
      <c r="AR61" s="568"/>
      <c r="AS61" s="569"/>
      <c r="AT61" s="569"/>
      <c r="AU61" s="570"/>
      <c r="AV61" s="402"/>
      <c r="AW61" s="364"/>
      <c r="AX61" s="364"/>
      <c r="AY61" s="364"/>
      <c r="AZ61" s="364"/>
      <c r="BA61" s="403"/>
      <c r="BB61" s="22"/>
    </row>
    <row r="62" spans="2:54" ht="11.45" customHeight="1" x14ac:dyDescent="0.4">
      <c r="B62" s="543"/>
      <c r="C62" s="545"/>
      <c r="D62" s="1216"/>
      <c r="E62" s="1217"/>
      <c r="F62" s="1217"/>
      <c r="G62" s="1217"/>
      <c r="H62" s="1217"/>
      <c r="I62" s="1217"/>
      <c r="J62" s="1217"/>
      <c r="K62" s="1217"/>
      <c r="L62" s="1217"/>
      <c r="M62" s="1217"/>
      <c r="N62" s="1217"/>
      <c r="O62" s="1217"/>
      <c r="P62" s="1217"/>
      <c r="Q62" s="1217"/>
      <c r="R62" s="1218"/>
      <c r="S62" s="553"/>
      <c r="T62" s="555"/>
      <c r="U62" s="556"/>
      <c r="V62" s="556"/>
      <c r="W62" s="557"/>
      <c r="X62" s="561"/>
      <c r="Y62" s="562"/>
      <c r="Z62" s="565"/>
      <c r="AA62" s="566"/>
      <c r="AB62" s="566"/>
      <c r="AC62" s="567"/>
      <c r="AD62" s="399" t="str">
        <f>IF(T62*Z62=0,"",IF('請求書(表紙)'!$AW$22="切り捨て",ROUNDDOWN(T62*Z62,0),IF('請求書(表紙)'!$AW$22="四捨五入",ROUND(T62*Z62,0),IF('請求書(表紙)'!$AW$22="切り上げ",ROUNDUP(T62*Z62,0),""))))</f>
        <v/>
      </c>
      <c r="AE62" s="400"/>
      <c r="AF62" s="400"/>
      <c r="AG62" s="400"/>
      <c r="AH62" s="400"/>
      <c r="AI62" s="414"/>
      <c r="AJ62" s="571"/>
      <c r="AK62" s="572"/>
      <c r="AL62" s="555"/>
      <c r="AM62" s="556"/>
      <c r="AN62" s="556"/>
      <c r="AO62" s="557"/>
      <c r="AP62" s="561"/>
      <c r="AQ62" s="562"/>
      <c r="AR62" s="565"/>
      <c r="AS62" s="566"/>
      <c r="AT62" s="566"/>
      <c r="AU62" s="567"/>
      <c r="AV62" s="399" t="str">
        <f>IF(AL62*AR62=0,"",IF('請求書(表紙)'!$AW$22="切り捨て",ROUNDDOWN(AL62*AR62,0),IF('請求書(表紙)'!$AW$22="四捨五入",ROUND(AL62*AR62,0),IF('請求書(表紙)'!$AW$22="切り上げ",ROUNDUP(AL62*AR62,0),""))))</f>
        <v/>
      </c>
      <c r="AW62" s="400"/>
      <c r="AX62" s="400"/>
      <c r="AY62" s="400"/>
      <c r="AZ62" s="400"/>
      <c r="BA62" s="401"/>
      <c r="BB62" s="22"/>
    </row>
    <row r="63" spans="2:54" ht="11.45" customHeight="1" x14ac:dyDescent="0.4">
      <c r="B63" s="544"/>
      <c r="C63" s="546"/>
      <c r="D63" s="1219"/>
      <c r="E63" s="1220"/>
      <c r="F63" s="1220"/>
      <c r="G63" s="1220"/>
      <c r="H63" s="1220"/>
      <c r="I63" s="1220"/>
      <c r="J63" s="1220"/>
      <c r="K63" s="1220"/>
      <c r="L63" s="1220"/>
      <c r="M63" s="1220"/>
      <c r="N63" s="1220"/>
      <c r="O63" s="1220"/>
      <c r="P63" s="1220"/>
      <c r="Q63" s="1220"/>
      <c r="R63" s="1221"/>
      <c r="S63" s="554"/>
      <c r="T63" s="558"/>
      <c r="U63" s="559"/>
      <c r="V63" s="559"/>
      <c r="W63" s="560"/>
      <c r="X63" s="563"/>
      <c r="Y63" s="564"/>
      <c r="Z63" s="568"/>
      <c r="AA63" s="569"/>
      <c r="AB63" s="569"/>
      <c r="AC63" s="570"/>
      <c r="AD63" s="402"/>
      <c r="AE63" s="364"/>
      <c r="AF63" s="364"/>
      <c r="AG63" s="364"/>
      <c r="AH63" s="364"/>
      <c r="AI63" s="365"/>
      <c r="AJ63" s="573"/>
      <c r="AK63" s="574"/>
      <c r="AL63" s="558"/>
      <c r="AM63" s="559"/>
      <c r="AN63" s="559"/>
      <c r="AO63" s="560"/>
      <c r="AP63" s="563"/>
      <c r="AQ63" s="564"/>
      <c r="AR63" s="568"/>
      <c r="AS63" s="569"/>
      <c r="AT63" s="569"/>
      <c r="AU63" s="570"/>
      <c r="AV63" s="402"/>
      <c r="AW63" s="364"/>
      <c r="AX63" s="364"/>
      <c r="AY63" s="364"/>
      <c r="AZ63" s="364"/>
      <c r="BA63" s="403"/>
      <c r="BB63" s="22"/>
    </row>
    <row r="64" spans="2:54" ht="11.45" customHeight="1" x14ac:dyDescent="0.4">
      <c r="B64" s="543"/>
      <c r="C64" s="545"/>
      <c r="D64" s="1216"/>
      <c r="E64" s="1217"/>
      <c r="F64" s="1217"/>
      <c r="G64" s="1217"/>
      <c r="H64" s="1217"/>
      <c r="I64" s="1217"/>
      <c r="J64" s="1217"/>
      <c r="K64" s="1217"/>
      <c r="L64" s="1217"/>
      <c r="M64" s="1217"/>
      <c r="N64" s="1217"/>
      <c r="O64" s="1217"/>
      <c r="P64" s="1217"/>
      <c r="Q64" s="1217"/>
      <c r="R64" s="1218"/>
      <c r="S64" s="553"/>
      <c r="T64" s="555"/>
      <c r="U64" s="556"/>
      <c r="V64" s="556"/>
      <c r="W64" s="557"/>
      <c r="X64" s="561"/>
      <c r="Y64" s="562"/>
      <c r="Z64" s="565"/>
      <c r="AA64" s="566"/>
      <c r="AB64" s="566"/>
      <c r="AC64" s="567"/>
      <c r="AD64" s="399" t="str">
        <f>IF(T64*Z64=0,"",IF('請求書(表紙)'!$AW$22="切り捨て",ROUNDDOWN(T64*Z64,0),IF('請求書(表紙)'!$AW$22="四捨五入",ROUND(T64*Z64,0),IF('請求書(表紙)'!$AW$22="切り上げ",ROUNDUP(T64*Z64,0),""))))</f>
        <v/>
      </c>
      <c r="AE64" s="400"/>
      <c r="AF64" s="400"/>
      <c r="AG64" s="400"/>
      <c r="AH64" s="400"/>
      <c r="AI64" s="414"/>
      <c r="AJ64" s="571"/>
      <c r="AK64" s="572"/>
      <c r="AL64" s="555"/>
      <c r="AM64" s="556"/>
      <c r="AN64" s="556"/>
      <c r="AO64" s="557"/>
      <c r="AP64" s="561"/>
      <c r="AQ64" s="562"/>
      <c r="AR64" s="565"/>
      <c r="AS64" s="566"/>
      <c r="AT64" s="566"/>
      <c r="AU64" s="567"/>
      <c r="AV64" s="399" t="str">
        <f>IF(AL64*AR64=0,"",IF('請求書(表紙)'!$AW$22="切り捨て",ROUNDDOWN(AL64*AR64,0),IF('請求書(表紙)'!$AW$22="四捨五入",ROUND(AL64*AR64,0),IF('請求書(表紙)'!$AW$22="切り上げ",ROUNDUP(AL64*AR64,0),""))))</f>
        <v/>
      </c>
      <c r="AW64" s="400"/>
      <c r="AX64" s="400"/>
      <c r="AY64" s="400"/>
      <c r="AZ64" s="400"/>
      <c r="BA64" s="401"/>
      <c r="BB64" s="22"/>
    </row>
    <row r="65" spans="2:54" ht="11.45" customHeight="1" x14ac:dyDescent="0.4">
      <c r="B65" s="544"/>
      <c r="C65" s="546"/>
      <c r="D65" s="1219"/>
      <c r="E65" s="1220"/>
      <c r="F65" s="1220"/>
      <c r="G65" s="1220"/>
      <c r="H65" s="1220"/>
      <c r="I65" s="1220"/>
      <c r="J65" s="1220"/>
      <c r="K65" s="1220"/>
      <c r="L65" s="1220"/>
      <c r="M65" s="1220"/>
      <c r="N65" s="1220"/>
      <c r="O65" s="1220"/>
      <c r="P65" s="1220"/>
      <c r="Q65" s="1220"/>
      <c r="R65" s="1221"/>
      <c r="S65" s="554"/>
      <c r="T65" s="558"/>
      <c r="U65" s="559"/>
      <c r="V65" s="559"/>
      <c r="W65" s="560"/>
      <c r="X65" s="563"/>
      <c r="Y65" s="564"/>
      <c r="Z65" s="568"/>
      <c r="AA65" s="569"/>
      <c r="AB65" s="569"/>
      <c r="AC65" s="570"/>
      <c r="AD65" s="402"/>
      <c r="AE65" s="364"/>
      <c r="AF65" s="364"/>
      <c r="AG65" s="364"/>
      <c r="AH65" s="364"/>
      <c r="AI65" s="365"/>
      <c r="AJ65" s="573"/>
      <c r="AK65" s="574"/>
      <c r="AL65" s="558"/>
      <c r="AM65" s="559"/>
      <c r="AN65" s="559"/>
      <c r="AO65" s="560"/>
      <c r="AP65" s="563"/>
      <c r="AQ65" s="564"/>
      <c r="AR65" s="568"/>
      <c r="AS65" s="569"/>
      <c r="AT65" s="569"/>
      <c r="AU65" s="570"/>
      <c r="AV65" s="402"/>
      <c r="AW65" s="364"/>
      <c r="AX65" s="364"/>
      <c r="AY65" s="364"/>
      <c r="AZ65" s="364"/>
      <c r="BA65" s="403"/>
      <c r="BB65" s="22"/>
    </row>
    <row r="66" spans="2:54" ht="11.45" customHeight="1" x14ac:dyDescent="0.4">
      <c r="B66" s="543"/>
      <c r="C66" s="545"/>
      <c r="D66" s="1216"/>
      <c r="E66" s="1217"/>
      <c r="F66" s="1217"/>
      <c r="G66" s="1217"/>
      <c r="H66" s="1217"/>
      <c r="I66" s="1217"/>
      <c r="J66" s="1217"/>
      <c r="K66" s="1217"/>
      <c r="L66" s="1217"/>
      <c r="M66" s="1217"/>
      <c r="N66" s="1217"/>
      <c r="O66" s="1217"/>
      <c r="P66" s="1217"/>
      <c r="Q66" s="1217"/>
      <c r="R66" s="1218"/>
      <c r="S66" s="553"/>
      <c r="T66" s="555"/>
      <c r="U66" s="556"/>
      <c r="V66" s="556"/>
      <c r="W66" s="557"/>
      <c r="X66" s="561"/>
      <c r="Y66" s="562"/>
      <c r="Z66" s="565"/>
      <c r="AA66" s="566"/>
      <c r="AB66" s="566"/>
      <c r="AC66" s="567"/>
      <c r="AD66" s="399" t="str">
        <f>IF(T66*Z66=0,"",IF('請求書(表紙)'!$AW$22="切り捨て",ROUNDDOWN(T66*Z66,0),IF('請求書(表紙)'!$AW$22="四捨五入",ROUND(T66*Z66,0),IF('請求書(表紙)'!$AW$22="切り上げ",ROUNDUP(T66*Z66,0),""))))</f>
        <v/>
      </c>
      <c r="AE66" s="400"/>
      <c r="AF66" s="400"/>
      <c r="AG66" s="400"/>
      <c r="AH66" s="400"/>
      <c r="AI66" s="414"/>
      <c r="AJ66" s="571"/>
      <c r="AK66" s="572"/>
      <c r="AL66" s="555"/>
      <c r="AM66" s="556"/>
      <c r="AN66" s="556"/>
      <c r="AO66" s="557"/>
      <c r="AP66" s="561"/>
      <c r="AQ66" s="562"/>
      <c r="AR66" s="565"/>
      <c r="AS66" s="566"/>
      <c r="AT66" s="566"/>
      <c r="AU66" s="567"/>
      <c r="AV66" s="399" t="str">
        <f>IF(AL66*AR66=0,"",IF('請求書(表紙)'!$AW$22="切り捨て",ROUNDDOWN(AL66*AR66,0),IF('請求書(表紙)'!$AW$22="四捨五入",ROUND(AL66*AR66,0),IF('請求書(表紙)'!$AW$22="切り上げ",ROUNDUP(AL66*AR66,0),""))))</f>
        <v/>
      </c>
      <c r="AW66" s="400"/>
      <c r="AX66" s="400"/>
      <c r="AY66" s="400"/>
      <c r="AZ66" s="400"/>
      <c r="BA66" s="401"/>
      <c r="BB66" s="22"/>
    </row>
    <row r="67" spans="2:54" ht="11.45" customHeight="1" x14ac:dyDescent="0.4">
      <c r="B67" s="544"/>
      <c r="C67" s="546"/>
      <c r="D67" s="1219"/>
      <c r="E67" s="1220"/>
      <c r="F67" s="1220"/>
      <c r="G67" s="1220"/>
      <c r="H67" s="1220"/>
      <c r="I67" s="1220"/>
      <c r="J67" s="1220"/>
      <c r="K67" s="1220"/>
      <c r="L67" s="1220"/>
      <c r="M67" s="1220"/>
      <c r="N67" s="1220"/>
      <c r="O67" s="1220"/>
      <c r="P67" s="1220"/>
      <c r="Q67" s="1220"/>
      <c r="R67" s="1221"/>
      <c r="S67" s="554"/>
      <c r="T67" s="558"/>
      <c r="U67" s="559"/>
      <c r="V67" s="559"/>
      <c r="W67" s="560"/>
      <c r="X67" s="563"/>
      <c r="Y67" s="564"/>
      <c r="Z67" s="568"/>
      <c r="AA67" s="569"/>
      <c r="AB67" s="569"/>
      <c r="AC67" s="570"/>
      <c r="AD67" s="402"/>
      <c r="AE67" s="364"/>
      <c r="AF67" s="364"/>
      <c r="AG67" s="364"/>
      <c r="AH67" s="364"/>
      <c r="AI67" s="365"/>
      <c r="AJ67" s="573"/>
      <c r="AK67" s="574"/>
      <c r="AL67" s="558"/>
      <c r="AM67" s="559"/>
      <c r="AN67" s="559"/>
      <c r="AO67" s="560"/>
      <c r="AP67" s="563"/>
      <c r="AQ67" s="564"/>
      <c r="AR67" s="568"/>
      <c r="AS67" s="569"/>
      <c r="AT67" s="569"/>
      <c r="AU67" s="570"/>
      <c r="AV67" s="402"/>
      <c r="AW67" s="364"/>
      <c r="AX67" s="364"/>
      <c r="AY67" s="364"/>
      <c r="AZ67" s="364"/>
      <c r="BA67" s="403"/>
      <c r="BB67" s="22"/>
    </row>
    <row r="68" spans="2:54" ht="11.45" customHeight="1" x14ac:dyDescent="0.4">
      <c r="B68" s="543"/>
      <c r="C68" s="545"/>
      <c r="D68" s="1216"/>
      <c r="E68" s="1217"/>
      <c r="F68" s="1217"/>
      <c r="G68" s="1217"/>
      <c r="H68" s="1217"/>
      <c r="I68" s="1217"/>
      <c r="J68" s="1217"/>
      <c r="K68" s="1217"/>
      <c r="L68" s="1217"/>
      <c r="M68" s="1217"/>
      <c r="N68" s="1217"/>
      <c r="O68" s="1217"/>
      <c r="P68" s="1217"/>
      <c r="Q68" s="1217"/>
      <c r="R68" s="1218"/>
      <c r="S68" s="553"/>
      <c r="T68" s="555"/>
      <c r="U68" s="556"/>
      <c r="V68" s="556"/>
      <c r="W68" s="557"/>
      <c r="X68" s="561"/>
      <c r="Y68" s="562"/>
      <c r="Z68" s="565"/>
      <c r="AA68" s="566"/>
      <c r="AB68" s="566"/>
      <c r="AC68" s="567"/>
      <c r="AD68" s="399" t="str">
        <f>IF(T68*Z68=0,"",IF('請求書(表紙)'!$AW$22="切り捨て",ROUNDDOWN(T68*Z68,0),IF('請求書(表紙)'!$AW$22="四捨五入",ROUND(T68*Z68,0),IF('請求書(表紙)'!$AW$22="切り上げ",ROUNDUP(T68*Z68,0),""))))</f>
        <v/>
      </c>
      <c r="AE68" s="400"/>
      <c r="AF68" s="400"/>
      <c r="AG68" s="400"/>
      <c r="AH68" s="400"/>
      <c r="AI68" s="414"/>
      <c r="AJ68" s="571"/>
      <c r="AK68" s="572"/>
      <c r="AL68" s="555"/>
      <c r="AM68" s="556"/>
      <c r="AN68" s="556"/>
      <c r="AO68" s="557"/>
      <c r="AP68" s="561"/>
      <c r="AQ68" s="562"/>
      <c r="AR68" s="565"/>
      <c r="AS68" s="566"/>
      <c r="AT68" s="566"/>
      <c r="AU68" s="567"/>
      <c r="AV68" s="399" t="str">
        <f>IF(AL68*AR68=0,"",IF('請求書(表紙)'!$AW$22="切り捨て",ROUNDDOWN(AL68*AR68,0),IF('請求書(表紙)'!$AW$22="四捨五入",ROUND(AL68*AR68,0),IF('請求書(表紙)'!$AW$22="切り上げ",ROUNDUP(AL68*AR68,0),""))))</f>
        <v/>
      </c>
      <c r="AW68" s="400"/>
      <c r="AX68" s="400"/>
      <c r="AY68" s="400"/>
      <c r="AZ68" s="400"/>
      <c r="BA68" s="401"/>
      <c r="BB68" s="22"/>
    </row>
    <row r="69" spans="2:54" ht="11.45" customHeight="1" x14ac:dyDescent="0.4">
      <c r="B69" s="544"/>
      <c r="C69" s="546"/>
      <c r="D69" s="1219"/>
      <c r="E69" s="1220"/>
      <c r="F69" s="1220"/>
      <c r="G69" s="1220"/>
      <c r="H69" s="1220"/>
      <c r="I69" s="1220"/>
      <c r="J69" s="1220"/>
      <c r="K69" s="1220"/>
      <c r="L69" s="1220"/>
      <c r="M69" s="1220"/>
      <c r="N69" s="1220"/>
      <c r="O69" s="1220"/>
      <c r="P69" s="1220"/>
      <c r="Q69" s="1220"/>
      <c r="R69" s="1221"/>
      <c r="S69" s="554"/>
      <c r="T69" s="558"/>
      <c r="U69" s="559"/>
      <c r="V69" s="559"/>
      <c r="W69" s="560"/>
      <c r="X69" s="563"/>
      <c r="Y69" s="564"/>
      <c r="Z69" s="568"/>
      <c r="AA69" s="569"/>
      <c r="AB69" s="569"/>
      <c r="AC69" s="570"/>
      <c r="AD69" s="402"/>
      <c r="AE69" s="364"/>
      <c r="AF69" s="364"/>
      <c r="AG69" s="364"/>
      <c r="AH69" s="364"/>
      <c r="AI69" s="365"/>
      <c r="AJ69" s="573"/>
      <c r="AK69" s="574"/>
      <c r="AL69" s="558"/>
      <c r="AM69" s="559"/>
      <c r="AN69" s="559"/>
      <c r="AO69" s="560"/>
      <c r="AP69" s="563"/>
      <c r="AQ69" s="564"/>
      <c r="AR69" s="568"/>
      <c r="AS69" s="569"/>
      <c r="AT69" s="569"/>
      <c r="AU69" s="570"/>
      <c r="AV69" s="402"/>
      <c r="AW69" s="364"/>
      <c r="AX69" s="364"/>
      <c r="AY69" s="364"/>
      <c r="AZ69" s="364"/>
      <c r="BA69" s="403"/>
      <c r="BB69" s="22"/>
    </row>
    <row r="70" spans="2:54" ht="11.45" customHeight="1" x14ac:dyDescent="0.4">
      <c r="B70" s="543"/>
      <c r="C70" s="545"/>
      <c r="D70" s="1216"/>
      <c r="E70" s="1217"/>
      <c r="F70" s="1217"/>
      <c r="G70" s="1217"/>
      <c r="H70" s="1217"/>
      <c r="I70" s="1217"/>
      <c r="J70" s="1217"/>
      <c r="K70" s="1217"/>
      <c r="L70" s="1217"/>
      <c r="M70" s="1217"/>
      <c r="N70" s="1217"/>
      <c r="O70" s="1217"/>
      <c r="P70" s="1217"/>
      <c r="Q70" s="1217"/>
      <c r="R70" s="1218"/>
      <c r="S70" s="553"/>
      <c r="T70" s="555"/>
      <c r="U70" s="556"/>
      <c r="V70" s="556"/>
      <c r="W70" s="557"/>
      <c r="X70" s="561"/>
      <c r="Y70" s="562"/>
      <c r="Z70" s="565"/>
      <c r="AA70" s="566"/>
      <c r="AB70" s="566"/>
      <c r="AC70" s="567"/>
      <c r="AD70" s="399" t="str">
        <f>IF(T70*Z70=0,"",IF('請求書(表紙)'!$AW$22="切り捨て",ROUNDDOWN(T70*Z70,0),IF('請求書(表紙)'!$AW$22="四捨五入",ROUND(T70*Z70,0),IF('請求書(表紙)'!$AW$22="切り上げ",ROUNDUP(T70*Z70,0),""))))</f>
        <v/>
      </c>
      <c r="AE70" s="400"/>
      <c r="AF70" s="400"/>
      <c r="AG70" s="400"/>
      <c r="AH70" s="400"/>
      <c r="AI70" s="414"/>
      <c r="AJ70" s="571"/>
      <c r="AK70" s="572"/>
      <c r="AL70" s="555"/>
      <c r="AM70" s="556"/>
      <c r="AN70" s="556"/>
      <c r="AO70" s="557"/>
      <c r="AP70" s="561"/>
      <c r="AQ70" s="562"/>
      <c r="AR70" s="565"/>
      <c r="AS70" s="566"/>
      <c r="AT70" s="566"/>
      <c r="AU70" s="567"/>
      <c r="AV70" s="399" t="str">
        <f>IF(AL70*AR70=0,"",IF('請求書(表紙)'!$AW$22="切り捨て",ROUNDDOWN(AL70*AR70,0),IF('請求書(表紙)'!$AW$22="四捨五入",ROUND(AL70*AR70,0),IF('請求書(表紙)'!$AW$22="切り上げ",ROUNDUP(AL70*AR70,0),""))))</f>
        <v/>
      </c>
      <c r="AW70" s="400"/>
      <c r="AX70" s="400"/>
      <c r="AY70" s="400"/>
      <c r="AZ70" s="400"/>
      <c r="BA70" s="401"/>
      <c r="BB70" s="22"/>
    </row>
    <row r="71" spans="2:54" ht="11.45" customHeight="1" x14ac:dyDescent="0.4">
      <c r="B71" s="544"/>
      <c r="C71" s="546"/>
      <c r="D71" s="1219"/>
      <c r="E71" s="1220"/>
      <c r="F71" s="1220"/>
      <c r="G71" s="1220"/>
      <c r="H71" s="1220"/>
      <c r="I71" s="1220"/>
      <c r="J71" s="1220"/>
      <c r="K71" s="1220"/>
      <c r="L71" s="1220"/>
      <c r="M71" s="1220"/>
      <c r="N71" s="1220"/>
      <c r="O71" s="1220"/>
      <c r="P71" s="1220"/>
      <c r="Q71" s="1220"/>
      <c r="R71" s="1221"/>
      <c r="S71" s="554"/>
      <c r="T71" s="558"/>
      <c r="U71" s="559"/>
      <c r="V71" s="559"/>
      <c r="W71" s="560"/>
      <c r="X71" s="563"/>
      <c r="Y71" s="564"/>
      <c r="Z71" s="568"/>
      <c r="AA71" s="569"/>
      <c r="AB71" s="569"/>
      <c r="AC71" s="570"/>
      <c r="AD71" s="402"/>
      <c r="AE71" s="364"/>
      <c r="AF71" s="364"/>
      <c r="AG71" s="364"/>
      <c r="AH71" s="364"/>
      <c r="AI71" s="365"/>
      <c r="AJ71" s="573"/>
      <c r="AK71" s="574"/>
      <c r="AL71" s="558"/>
      <c r="AM71" s="559"/>
      <c r="AN71" s="559"/>
      <c r="AO71" s="560"/>
      <c r="AP71" s="563"/>
      <c r="AQ71" s="564"/>
      <c r="AR71" s="568"/>
      <c r="AS71" s="569"/>
      <c r="AT71" s="569"/>
      <c r="AU71" s="570"/>
      <c r="AV71" s="402"/>
      <c r="AW71" s="364"/>
      <c r="AX71" s="364"/>
      <c r="AY71" s="364"/>
      <c r="AZ71" s="364"/>
      <c r="BA71" s="403"/>
      <c r="BB71" s="22"/>
    </row>
    <row r="72" spans="2:54" ht="11.45" customHeight="1" x14ac:dyDescent="0.4">
      <c r="B72" s="543"/>
      <c r="C72" s="545"/>
      <c r="D72" s="1216"/>
      <c r="E72" s="1217"/>
      <c r="F72" s="1217"/>
      <c r="G72" s="1217"/>
      <c r="H72" s="1217"/>
      <c r="I72" s="1217"/>
      <c r="J72" s="1217"/>
      <c r="K72" s="1217"/>
      <c r="L72" s="1217"/>
      <c r="M72" s="1217"/>
      <c r="N72" s="1217"/>
      <c r="O72" s="1217"/>
      <c r="P72" s="1217"/>
      <c r="Q72" s="1217"/>
      <c r="R72" s="1218"/>
      <c r="S72" s="553"/>
      <c r="T72" s="555"/>
      <c r="U72" s="556"/>
      <c r="V72" s="556"/>
      <c r="W72" s="557"/>
      <c r="X72" s="561"/>
      <c r="Y72" s="562"/>
      <c r="Z72" s="565"/>
      <c r="AA72" s="566"/>
      <c r="AB72" s="566"/>
      <c r="AC72" s="567"/>
      <c r="AD72" s="399" t="str">
        <f>IF(T72*Z72=0,"",IF('請求書(表紙)'!$AW$22="切り捨て",ROUNDDOWN(T72*Z72,0),IF('請求書(表紙)'!$AW$22="四捨五入",ROUND(T72*Z72,0),IF('請求書(表紙)'!$AW$22="切り上げ",ROUNDUP(T72*Z72,0),""))))</f>
        <v/>
      </c>
      <c r="AE72" s="400"/>
      <c r="AF72" s="400"/>
      <c r="AG72" s="400"/>
      <c r="AH72" s="400"/>
      <c r="AI72" s="414"/>
      <c r="AJ72" s="571"/>
      <c r="AK72" s="572"/>
      <c r="AL72" s="555"/>
      <c r="AM72" s="556"/>
      <c r="AN72" s="556"/>
      <c r="AO72" s="557"/>
      <c r="AP72" s="561"/>
      <c r="AQ72" s="562"/>
      <c r="AR72" s="565"/>
      <c r="AS72" s="566"/>
      <c r="AT72" s="566"/>
      <c r="AU72" s="567"/>
      <c r="AV72" s="399" t="str">
        <f>IF(AL72*AR72=0,"",IF('請求書(表紙)'!$AW$22="切り捨て",ROUNDDOWN(AL72*AR72,0),IF('請求書(表紙)'!$AW$22="四捨五入",ROUND(AL72*AR72,0),IF('請求書(表紙)'!$AW$22="切り上げ",ROUNDUP(AL72*AR72,0),""))))</f>
        <v/>
      </c>
      <c r="AW72" s="400"/>
      <c r="AX72" s="400"/>
      <c r="AY72" s="400"/>
      <c r="AZ72" s="400"/>
      <c r="BA72" s="401"/>
      <c r="BB72" s="22"/>
    </row>
    <row r="73" spans="2:54" ht="11.45" customHeight="1" x14ac:dyDescent="0.4">
      <c r="B73" s="544"/>
      <c r="C73" s="546"/>
      <c r="D73" s="1219"/>
      <c r="E73" s="1220"/>
      <c r="F73" s="1220"/>
      <c r="G73" s="1220"/>
      <c r="H73" s="1220"/>
      <c r="I73" s="1220"/>
      <c r="J73" s="1220"/>
      <c r="K73" s="1220"/>
      <c r="L73" s="1220"/>
      <c r="M73" s="1220"/>
      <c r="N73" s="1220"/>
      <c r="O73" s="1220"/>
      <c r="P73" s="1220"/>
      <c r="Q73" s="1220"/>
      <c r="R73" s="1221"/>
      <c r="S73" s="554"/>
      <c r="T73" s="558"/>
      <c r="U73" s="559"/>
      <c r="V73" s="559"/>
      <c r="W73" s="560"/>
      <c r="X73" s="563"/>
      <c r="Y73" s="564"/>
      <c r="Z73" s="568"/>
      <c r="AA73" s="569"/>
      <c r="AB73" s="569"/>
      <c r="AC73" s="570"/>
      <c r="AD73" s="402"/>
      <c r="AE73" s="364"/>
      <c r="AF73" s="364"/>
      <c r="AG73" s="364"/>
      <c r="AH73" s="364"/>
      <c r="AI73" s="365"/>
      <c r="AJ73" s="573"/>
      <c r="AK73" s="574"/>
      <c r="AL73" s="558"/>
      <c r="AM73" s="559"/>
      <c r="AN73" s="559"/>
      <c r="AO73" s="560"/>
      <c r="AP73" s="563"/>
      <c r="AQ73" s="564"/>
      <c r="AR73" s="568"/>
      <c r="AS73" s="569"/>
      <c r="AT73" s="569"/>
      <c r="AU73" s="570"/>
      <c r="AV73" s="402"/>
      <c r="AW73" s="364"/>
      <c r="AX73" s="364"/>
      <c r="AY73" s="364"/>
      <c r="AZ73" s="364"/>
      <c r="BA73" s="403"/>
      <c r="BB73" s="22"/>
    </row>
    <row r="74" spans="2:54" ht="23.1" customHeight="1" thickBot="1" x14ac:dyDescent="0.45">
      <c r="B74" s="1313" t="s">
        <v>53</v>
      </c>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92"/>
      <c r="AD74" s="1176" t="str">
        <f>IF(SUM($AD$18:$AI$73)=0,"",SUM($AD$18:$AI$73))</f>
        <v/>
      </c>
      <c r="AE74" s="1177"/>
      <c r="AF74" s="1177"/>
      <c r="AG74" s="1177"/>
      <c r="AH74" s="1177"/>
      <c r="AI74" s="1315"/>
      <c r="AJ74" s="93"/>
      <c r="AK74" s="94"/>
      <c r="AL74" s="94"/>
      <c r="AM74" s="94"/>
      <c r="AN74" s="1314"/>
      <c r="AO74" s="1314"/>
      <c r="AP74" s="91"/>
      <c r="AQ74" s="91"/>
      <c r="AR74" s="91"/>
      <c r="AS74" s="91"/>
      <c r="AT74" s="91"/>
      <c r="AU74" s="91"/>
      <c r="AV74" s="1176" t="str">
        <f>IF(SUM($AV$18:$AV$73)=0,"",SUM($AV$18:$AV$73))</f>
        <v/>
      </c>
      <c r="AW74" s="1177"/>
      <c r="AX74" s="1177"/>
      <c r="AY74" s="1177"/>
      <c r="AZ74" s="1177"/>
      <c r="BA74" s="1178"/>
    </row>
    <row r="75" spans="2:54" ht="14.1" customHeight="1" thickTop="1" x14ac:dyDescent="0.4">
      <c r="B75" s="1130" t="s">
        <v>98</v>
      </c>
      <c r="C75" s="1130"/>
      <c r="D75" s="4"/>
      <c r="E75" s="4"/>
      <c r="F75" s="4"/>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24"/>
      <c r="AG75" s="24"/>
      <c r="AH75" s="24"/>
      <c r="AI75" s="24"/>
      <c r="AJ75" s="24"/>
      <c r="AK75" s="24"/>
      <c r="AL75" s="24"/>
      <c r="AM75" s="24"/>
      <c r="AN75" s="25"/>
      <c r="AO75" s="25"/>
      <c r="AP75" s="25"/>
      <c r="AQ75" s="25"/>
      <c r="AR75" s="25"/>
      <c r="AS75" s="25"/>
      <c r="AT75" s="25"/>
      <c r="AU75" s="25"/>
      <c r="AV75" s="1309"/>
      <c r="AW75" s="1309"/>
      <c r="AX75" s="55"/>
      <c r="AY75" s="55"/>
      <c r="AZ75" s="1310">
        <v>7</v>
      </c>
      <c r="BA75" s="1311"/>
    </row>
    <row r="76" spans="2:54" x14ac:dyDescent="0.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2:54" ht="21" customHeight="1" x14ac:dyDescent="0.4">
      <c r="B77" s="5"/>
      <c r="C77" s="5"/>
      <c r="D77" s="5"/>
      <c r="E77" s="5"/>
      <c r="F77" s="6"/>
      <c r="G77" s="5"/>
      <c r="H77" s="5"/>
      <c r="I77" s="5"/>
      <c r="J77" s="5"/>
      <c r="K77" s="5"/>
      <c r="L77" s="5"/>
      <c r="M77" s="5"/>
      <c r="N77" s="5"/>
      <c r="O77" s="5"/>
      <c r="P77" s="5"/>
      <c r="Q77" s="16"/>
      <c r="R77" s="16"/>
      <c r="S77" s="16"/>
      <c r="T77" s="1305" t="s">
        <v>33</v>
      </c>
      <c r="U77" s="1305"/>
      <c r="V77" s="1305"/>
      <c r="W77" s="1305"/>
      <c r="X77" s="1305"/>
      <c r="Y77" s="1305"/>
      <c r="Z77" s="1305"/>
      <c r="AA77" s="1305"/>
      <c r="AB77" s="1305"/>
      <c r="AC77" s="1305"/>
      <c r="AD77" s="1305"/>
      <c r="AE77" s="1305"/>
      <c r="AF77" s="1306" t="s">
        <v>34</v>
      </c>
      <c r="AG77" s="1306"/>
      <c r="AH77" s="1306"/>
      <c r="AI77" s="1306"/>
      <c r="AJ77" s="1306"/>
      <c r="AK77" s="1306"/>
      <c r="AL77" s="1306"/>
      <c r="AM77" s="30"/>
      <c r="AN77" s="30"/>
      <c r="AO77" s="30"/>
      <c r="AP77" s="5"/>
      <c r="AQ77" s="5"/>
      <c r="AR77" s="5"/>
      <c r="AS77" s="5"/>
      <c r="AT77" s="5"/>
      <c r="AU77" s="5"/>
      <c r="AV77" s="5"/>
      <c r="AW77" s="5"/>
      <c r="AX77" s="5"/>
      <c r="AY77" s="5"/>
      <c r="AZ77" s="5"/>
      <c r="BA77" s="5"/>
    </row>
    <row r="78" spans="2:54" ht="7.5" customHeight="1" x14ac:dyDescent="0.4">
      <c r="B78" s="5"/>
      <c r="C78" s="5"/>
      <c r="D78" s="5"/>
      <c r="E78" s="5"/>
      <c r="F78" s="5"/>
      <c r="G78" s="5"/>
      <c r="H78" s="5"/>
      <c r="I78" s="5"/>
      <c r="J78" s="5"/>
      <c r="K78" s="5"/>
      <c r="L78" s="5"/>
      <c r="M78" s="5"/>
      <c r="N78" s="5"/>
      <c r="O78" s="5"/>
      <c r="P78" s="5"/>
      <c r="Q78" s="5"/>
      <c r="R78" s="5"/>
      <c r="S78" s="5"/>
      <c r="T78" s="5"/>
      <c r="U78" s="1307"/>
      <c r="V78" s="1307"/>
      <c r="W78" s="1307"/>
      <c r="X78" s="1307"/>
      <c r="Y78" s="1307"/>
      <c r="Z78" s="1307"/>
      <c r="AA78" s="1307"/>
      <c r="AB78" s="1307"/>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2:54" ht="15" customHeight="1" x14ac:dyDescent="0.4">
      <c r="B79" s="5"/>
      <c r="C79" s="5"/>
      <c r="D79" s="5"/>
      <c r="E79" s="5"/>
      <c r="F79" s="5"/>
      <c r="G79" s="5"/>
      <c r="H79" s="5"/>
      <c r="I79" s="5"/>
      <c r="J79" s="5"/>
      <c r="K79" s="5"/>
      <c r="L79" s="5"/>
      <c r="M79" s="5"/>
      <c r="N79" s="5"/>
      <c r="O79" s="5"/>
      <c r="P79" s="5"/>
      <c r="Q79" s="5"/>
      <c r="R79" s="5"/>
      <c r="S79" s="5"/>
      <c r="T79" s="5"/>
      <c r="U79" s="5"/>
      <c r="V79" s="5"/>
      <c r="W79" s="5"/>
      <c r="X79" s="5"/>
      <c r="Y79" s="5"/>
      <c r="Z79" s="1301" t="s">
        <v>4</v>
      </c>
      <c r="AA79" s="1301"/>
      <c r="AB79" s="1301"/>
      <c r="AC79" s="1301"/>
      <c r="AD79" s="5"/>
      <c r="AE79" s="31" t="s">
        <v>38</v>
      </c>
      <c r="AF79" s="1308" t="str">
        <f>IF('請求書(表紙)'!$AF$5:$AR$5="","",'請求書(表紙)'!$AF$5:$AR$5)</f>
        <v/>
      </c>
      <c r="AG79" s="1308"/>
      <c r="AH79" s="1308"/>
      <c r="AI79" s="1308"/>
      <c r="AJ79" s="1308"/>
      <c r="AK79" s="1308"/>
      <c r="AL79" s="1308"/>
      <c r="AM79" s="1308"/>
      <c r="AN79" s="1308"/>
      <c r="AO79" s="1308"/>
      <c r="AP79" s="1308"/>
      <c r="AQ79" s="1308"/>
      <c r="AR79" s="1308"/>
      <c r="AS79" s="32"/>
      <c r="AT79" s="32"/>
      <c r="AU79" s="32"/>
      <c r="AV79" s="32"/>
      <c r="AW79" s="32"/>
      <c r="AX79" s="32"/>
      <c r="AY79" s="33"/>
      <c r="AZ79" s="33"/>
      <c r="BA79" s="5"/>
    </row>
    <row r="80" spans="2:54" ht="2.25" customHeight="1" x14ac:dyDescent="0.4">
      <c r="B80" s="5"/>
      <c r="C80" s="5"/>
      <c r="D80" s="5"/>
      <c r="E80" s="5"/>
      <c r="F80" s="5"/>
      <c r="G80" s="5"/>
      <c r="H80" s="5"/>
      <c r="I80" s="5"/>
      <c r="J80" s="5"/>
      <c r="K80" s="5"/>
      <c r="L80" s="5"/>
      <c r="M80" s="5"/>
      <c r="N80" s="5"/>
      <c r="O80" s="5"/>
      <c r="P80" s="5"/>
      <c r="Q80" s="5"/>
      <c r="R80" s="5"/>
      <c r="S80" s="5"/>
      <c r="T80" s="5"/>
      <c r="U80" s="5"/>
      <c r="V80" s="5"/>
      <c r="W80" s="5"/>
      <c r="X80" s="5"/>
      <c r="Y80" s="5"/>
      <c r="Z80" s="19"/>
      <c r="AA80" s="29"/>
      <c r="AB80" s="29"/>
      <c r="AC80" s="29"/>
      <c r="AD80" s="7"/>
      <c r="AE80" s="31"/>
      <c r="AF80" s="34"/>
      <c r="AG80" s="34"/>
      <c r="AH80" s="34"/>
      <c r="AI80" s="34"/>
      <c r="AJ80" s="34"/>
      <c r="AK80" s="34"/>
      <c r="AL80" s="34"/>
      <c r="AM80" s="34"/>
      <c r="AN80" s="34"/>
      <c r="AO80" s="34"/>
      <c r="AP80" s="34"/>
      <c r="AQ80" s="34"/>
      <c r="AR80" s="34"/>
      <c r="AS80" s="34"/>
      <c r="AT80" s="34"/>
      <c r="AU80" s="34"/>
      <c r="AV80" s="34"/>
      <c r="AW80" s="34"/>
      <c r="AX80" s="34"/>
      <c r="AY80" s="33"/>
      <c r="AZ80" s="33"/>
      <c r="BA80" s="5"/>
    </row>
    <row r="81" spans="2:54" ht="12.95" customHeight="1" x14ac:dyDescent="0.4">
      <c r="B81" s="5"/>
      <c r="C81" s="5"/>
      <c r="D81" s="5"/>
      <c r="E81" s="5"/>
      <c r="F81" s="5"/>
      <c r="G81" s="5"/>
      <c r="H81" s="5"/>
      <c r="I81" s="5"/>
      <c r="J81" s="5"/>
      <c r="K81" s="5"/>
      <c r="L81" s="5"/>
      <c r="M81" s="5"/>
      <c r="N81" s="5"/>
      <c r="O81" s="5"/>
      <c r="P81" s="5"/>
      <c r="Q81" s="5"/>
      <c r="R81" s="5"/>
      <c r="S81" s="5"/>
      <c r="T81" s="5"/>
      <c r="U81" s="5"/>
      <c r="V81" s="5"/>
      <c r="W81" s="5"/>
      <c r="X81" s="5"/>
      <c r="Y81" s="5"/>
      <c r="Z81" s="1301" t="s">
        <v>55</v>
      </c>
      <c r="AA81" s="1301"/>
      <c r="AB81" s="1301"/>
      <c r="AC81" s="1301"/>
      <c r="AD81" s="7"/>
      <c r="AE81" s="1302" t="str">
        <f>IF('請求書(表紙)'!$AE$7:$AZ$7="","",'請求書(表紙)'!$AE$7:$AZ$7)</f>
        <v/>
      </c>
      <c r="AF81" s="1302"/>
      <c r="AG81" s="1302"/>
      <c r="AH81" s="1302"/>
      <c r="AI81" s="1302"/>
      <c r="AJ81" s="1302"/>
      <c r="AK81" s="1302"/>
      <c r="AL81" s="1302"/>
      <c r="AM81" s="1302"/>
      <c r="AN81" s="1302"/>
      <c r="AO81" s="1302"/>
      <c r="AP81" s="1302"/>
      <c r="AQ81" s="1302"/>
      <c r="AR81" s="1302"/>
      <c r="AS81" s="1302"/>
      <c r="AT81" s="1302"/>
      <c r="AU81" s="1302"/>
      <c r="AV81" s="1302"/>
      <c r="AW81" s="1302"/>
      <c r="AX81" s="1302"/>
      <c r="AY81" s="1302"/>
      <c r="AZ81" s="1302"/>
      <c r="BA81" s="5"/>
    </row>
    <row r="82" spans="2:54" ht="12.95" customHeight="1" x14ac:dyDescent="0.4">
      <c r="B82" s="5"/>
      <c r="C82" s="5"/>
      <c r="D82" s="1303"/>
      <c r="E82" s="1303"/>
      <c r="F82" s="1303"/>
      <c r="G82" s="1303"/>
      <c r="H82" s="1303"/>
      <c r="I82" s="1303"/>
      <c r="J82" s="1303"/>
      <c r="K82" s="1303"/>
      <c r="L82" s="1303"/>
      <c r="M82" s="1303"/>
      <c r="N82" s="1303"/>
      <c r="O82" s="1303"/>
      <c r="P82" s="1303"/>
      <c r="Q82" s="1303"/>
      <c r="R82" s="1303"/>
      <c r="S82" s="1303"/>
      <c r="T82" s="5"/>
      <c r="U82" s="5"/>
      <c r="V82" s="5"/>
      <c r="W82" s="5"/>
      <c r="X82" s="5"/>
      <c r="Y82" s="5"/>
      <c r="Z82" s="19"/>
      <c r="AA82" s="29"/>
      <c r="AB82" s="29"/>
      <c r="AC82" s="29"/>
      <c r="AD82" s="7"/>
      <c r="AE82" s="1302" t="str">
        <f>IF('請求書(表紙)'!$AE$8:$AZ$8="","",'請求書(表紙)'!$AE$8:$AZ$8)</f>
        <v/>
      </c>
      <c r="AF82" s="1302"/>
      <c r="AG82" s="1302"/>
      <c r="AH82" s="1302"/>
      <c r="AI82" s="1302"/>
      <c r="AJ82" s="1302"/>
      <c r="AK82" s="1302"/>
      <c r="AL82" s="1302"/>
      <c r="AM82" s="1302"/>
      <c r="AN82" s="1302"/>
      <c r="AO82" s="1302"/>
      <c r="AP82" s="1302"/>
      <c r="AQ82" s="1302"/>
      <c r="AR82" s="1302"/>
      <c r="AS82" s="1302"/>
      <c r="AT82" s="1302"/>
      <c r="AU82" s="1302"/>
      <c r="AV82" s="1302"/>
      <c r="AW82" s="1302"/>
      <c r="AX82" s="1302"/>
      <c r="AY82" s="1302"/>
      <c r="AZ82" s="1302"/>
      <c r="BA82" s="5"/>
    </row>
    <row r="83" spans="2:54" ht="15" customHeight="1" x14ac:dyDescent="0.4">
      <c r="B83" s="5"/>
      <c r="C83" s="5"/>
      <c r="D83" s="1303"/>
      <c r="E83" s="1303"/>
      <c r="F83" s="1303"/>
      <c r="G83" s="1303"/>
      <c r="H83" s="1303"/>
      <c r="I83" s="1303"/>
      <c r="J83" s="1303"/>
      <c r="K83" s="1303"/>
      <c r="L83" s="1303"/>
      <c r="M83" s="1303"/>
      <c r="N83" s="1303"/>
      <c r="O83" s="1303"/>
      <c r="P83" s="1303"/>
      <c r="Q83" s="1303"/>
      <c r="R83" s="1303"/>
      <c r="S83" s="1303"/>
      <c r="T83" s="5"/>
      <c r="U83" s="5"/>
      <c r="V83" s="5"/>
      <c r="W83" s="5"/>
      <c r="X83" s="5"/>
      <c r="Y83" s="5"/>
      <c r="Z83" s="1301" t="s">
        <v>56</v>
      </c>
      <c r="AA83" s="1301"/>
      <c r="AB83" s="1301"/>
      <c r="AC83" s="1301"/>
      <c r="AD83" s="7"/>
      <c r="AE83" s="1304" t="str">
        <f>IF('請求書(表紙)'!$AE$9:$AZ$9="","",'請求書(表紙)'!$AE$9:$AZ$9)</f>
        <v/>
      </c>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5"/>
    </row>
    <row r="84" spans="2:54" ht="1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19"/>
      <c r="AA84" s="29"/>
      <c r="AB84" s="29"/>
      <c r="AC84" s="29"/>
      <c r="AD84" s="7"/>
      <c r="AE84" s="1299" t="str">
        <f>IF('請求書(表紙)'!$AE$10:$AX$10="","",'請求書(表紙)'!$AE$10:$AX$10)</f>
        <v/>
      </c>
      <c r="AF84" s="1299"/>
      <c r="AG84" s="1299"/>
      <c r="AH84" s="1299"/>
      <c r="AI84" s="1299"/>
      <c r="AJ84" s="1299"/>
      <c r="AK84" s="1299"/>
      <c r="AL84" s="1299"/>
      <c r="AM84" s="1299"/>
      <c r="AN84" s="1299"/>
      <c r="AO84" s="1299"/>
      <c r="AP84" s="1299"/>
      <c r="AQ84" s="1299"/>
      <c r="AR84" s="1299"/>
      <c r="AS84" s="1299"/>
      <c r="AT84" s="1299"/>
      <c r="AU84" s="1299"/>
      <c r="AV84" s="1299"/>
      <c r="AW84" s="1299"/>
      <c r="AX84" s="1299"/>
      <c r="AY84" s="1300"/>
      <c r="AZ84" s="1300"/>
      <c r="BA84" s="5"/>
    </row>
    <row r="85" spans="2:54" ht="16.5" customHeight="1" x14ac:dyDescent="0.4">
      <c r="B85" s="5"/>
      <c r="C85" s="5"/>
      <c r="D85" s="5"/>
      <c r="E85" s="5"/>
      <c r="F85" s="5"/>
      <c r="G85" s="5"/>
      <c r="H85" s="5"/>
      <c r="I85" s="5"/>
      <c r="J85" s="5"/>
      <c r="K85" s="5"/>
      <c r="L85" s="5"/>
      <c r="M85" s="5"/>
      <c r="N85" s="5"/>
      <c r="O85" s="5"/>
      <c r="P85" s="5"/>
      <c r="Q85" s="5"/>
      <c r="R85" s="5"/>
      <c r="S85" s="5"/>
      <c r="T85" s="5"/>
      <c r="U85" s="5"/>
      <c r="V85" s="5"/>
      <c r="W85" s="5"/>
      <c r="X85" s="5"/>
      <c r="Y85" s="5"/>
      <c r="Z85" s="1301" t="s">
        <v>6</v>
      </c>
      <c r="AA85" s="1301"/>
      <c r="AB85" s="1301"/>
      <c r="AC85" s="1301"/>
      <c r="AD85" s="7"/>
      <c r="AE85" s="1312" t="str">
        <f>IF('請求書(表紙)'!$AE$11="","",'請求書(表紙)'!$AE$11)</f>
        <v/>
      </c>
      <c r="AF85" s="1312"/>
      <c r="AG85" s="1312"/>
      <c r="AH85" s="1312"/>
      <c r="AI85" s="1312"/>
      <c r="AJ85" s="1312"/>
      <c r="AK85" s="1312"/>
      <c r="AL85" s="1276" t="s">
        <v>101</v>
      </c>
      <c r="AM85" s="1276"/>
      <c r="AN85" s="1276"/>
      <c r="AO85" s="1312" t="str">
        <f>IF('請求書(表紙)'!$AO$11="","",'請求書(表紙)'!$AO$11)</f>
        <v/>
      </c>
      <c r="AP85" s="1312"/>
      <c r="AQ85" s="1312"/>
      <c r="AR85" s="1312"/>
      <c r="AS85" s="1312"/>
      <c r="AT85" s="1312"/>
      <c r="AU85" s="1312"/>
      <c r="AV85" s="99"/>
      <c r="AW85" s="99"/>
      <c r="AX85" s="99"/>
      <c r="AY85" s="99"/>
      <c r="AZ85" s="99"/>
      <c r="BA85" s="5"/>
    </row>
    <row r="86" spans="2:54" ht="6" customHeight="1" thickBo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7"/>
      <c r="AB86" s="7"/>
      <c r="AC86" s="7"/>
      <c r="AD86" s="7"/>
      <c r="AE86" s="5"/>
      <c r="AF86" s="7"/>
      <c r="AG86" s="7"/>
      <c r="AH86" s="7"/>
      <c r="AI86" s="7"/>
      <c r="AJ86" s="7"/>
      <c r="AK86" s="7"/>
      <c r="AL86" s="7"/>
      <c r="AM86" s="7"/>
      <c r="AN86" s="7"/>
      <c r="AO86" s="7"/>
      <c r="AP86" s="7"/>
      <c r="AQ86" s="7"/>
      <c r="AR86" s="7"/>
      <c r="AS86" s="7"/>
      <c r="AT86" s="7"/>
      <c r="AU86" s="7"/>
      <c r="AV86" s="7"/>
      <c r="AW86" s="7"/>
      <c r="AX86" s="7"/>
      <c r="AY86" s="9"/>
      <c r="AZ86" s="9"/>
      <c r="BA86" s="5"/>
    </row>
    <row r="87" spans="2:54" ht="15.95" customHeight="1" x14ac:dyDescent="0.15">
      <c r="B87" s="1283" t="s">
        <v>3</v>
      </c>
      <c r="C87" s="1284"/>
      <c r="D87" s="1284"/>
      <c r="E87" s="1285"/>
      <c r="F87" s="1289" t="str">
        <f>IF('請求書(表紙)'!$F$16="","",'請求書(表紙)'!$F$16)</f>
        <v/>
      </c>
      <c r="G87" s="1290"/>
      <c r="H87" s="1290"/>
      <c r="I87" s="1290"/>
      <c r="J87" s="1290"/>
      <c r="K87" s="1290"/>
      <c r="L87" s="1290"/>
      <c r="M87" s="1290"/>
      <c r="N87" s="1290"/>
      <c r="O87" s="1290"/>
      <c r="P87" s="1290"/>
      <c r="Q87" s="1290"/>
      <c r="R87" s="1290"/>
      <c r="S87" s="1290"/>
      <c r="T87" s="1290"/>
      <c r="U87" s="1290"/>
      <c r="V87" s="1290"/>
      <c r="W87" s="1290"/>
      <c r="X87" s="1290"/>
      <c r="Y87" s="1290"/>
      <c r="Z87" s="1290"/>
      <c r="AA87" s="1290"/>
      <c r="AB87" s="1290"/>
      <c r="AC87" s="1291"/>
      <c r="AD87" s="56"/>
      <c r="AE87" s="50"/>
      <c r="AF87" s="50"/>
      <c r="AG87" s="50"/>
      <c r="AH87" s="50"/>
      <c r="AI87" s="50"/>
      <c r="AJ87" s="50"/>
      <c r="AK87" s="50"/>
      <c r="AL87" s="57"/>
      <c r="AM87" s="57"/>
      <c r="AN87" s="57"/>
      <c r="AO87" s="36"/>
      <c r="AP87" s="51"/>
      <c r="AQ87" s="58"/>
      <c r="AR87" s="58"/>
      <c r="AS87" s="58"/>
      <c r="AT87" s="58"/>
      <c r="AU87" s="59"/>
      <c r="AV87" s="58"/>
      <c r="AW87" s="58"/>
      <c r="AX87" s="59"/>
      <c r="AY87" s="58"/>
      <c r="AZ87" s="58"/>
      <c r="BA87" s="49"/>
    </row>
    <row r="88" spans="2:54" ht="19.5" customHeight="1" thickBot="1" x14ac:dyDescent="0.2">
      <c r="B88" s="1286"/>
      <c r="C88" s="1287"/>
      <c r="D88" s="1287"/>
      <c r="E88" s="1288"/>
      <c r="F88" s="1292"/>
      <c r="G88" s="1293"/>
      <c r="H88" s="1293"/>
      <c r="I88" s="1293"/>
      <c r="J88" s="1293"/>
      <c r="K88" s="1293"/>
      <c r="L88" s="1293"/>
      <c r="M88" s="1293"/>
      <c r="N88" s="1293"/>
      <c r="O88" s="1293"/>
      <c r="P88" s="1293"/>
      <c r="Q88" s="1293"/>
      <c r="R88" s="1293"/>
      <c r="S88" s="1293"/>
      <c r="T88" s="1293"/>
      <c r="U88" s="1293"/>
      <c r="V88" s="1293"/>
      <c r="W88" s="1293"/>
      <c r="X88" s="1293"/>
      <c r="Y88" s="1293"/>
      <c r="Z88" s="1293"/>
      <c r="AA88" s="1293"/>
      <c r="AB88" s="1293"/>
      <c r="AC88" s="1294"/>
      <c r="AD88" s="56"/>
      <c r="AE88" s="50"/>
      <c r="AF88" s="50"/>
      <c r="AG88" s="50"/>
      <c r="AH88" s="50"/>
      <c r="AI88" s="50"/>
      <c r="AJ88" s="50"/>
      <c r="AK88" s="50"/>
      <c r="AL88" s="31"/>
      <c r="AM88" s="31"/>
      <c r="AN88" s="31"/>
      <c r="AO88" s="36"/>
      <c r="AP88" s="51"/>
      <c r="AQ88" s="58"/>
      <c r="AR88" s="1295" t="str">
        <f>IF('請求書(表紙)'!$AA$21="","",'請求書(表紙)'!$AA$21)</f>
        <v/>
      </c>
      <c r="AS88" s="1295"/>
      <c r="AT88" s="1295"/>
      <c r="AU88" s="59" t="s">
        <v>78</v>
      </c>
      <c r="AV88" s="1296" t="str">
        <f>IF('請求書(表紙)'!$AE$21="","",'請求書(表紙)'!$AE$21)</f>
        <v/>
      </c>
      <c r="AW88" s="1296"/>
      <c r="AX88" s="59" t="s">
        <v>78</v>
      </c>
      <c r="AY88" s="1296" t="str">
        <f>IF('請求書(表紙)'!$AH$21="","",'請求書(表紙)'!$AH$21)</f>
        <v/>
      </c>
      <c r="AZ88" s="1296"/>
      <c r="BA88" s="31"/>
    </row>
    <row r="89" spans="2:54" ht="6" customHeight="1" thickBot="1" x14ac:dyDescent="0.45">
      <c r="B89" s="35"/>
      <c r="C89" s="60"/>
      <c r="D89" s="60"/>
      <c r="E89" s="60"/>
      <c r="F89" s="60"/>
      <c r="G89" s="60"/>
      <c r="H89" s="60"/>
      <c r="I89" s="60"/>
      <c r="J89" s="60"/>
      <c r="K89" s="60"/>
      <c r="L89" s="35"/>
      <c r="M89" s="60"/>
      <c r="N89" s="60"/>
      <c r="O89" s="60"/>
      <c r="P89" s="60"/>
      <c r="Q89" s="60"/>
      <c r="R89" s="60"/>
      <c r="S89" s="60"/>
      <c r="T89" s="60"/>
      <c r="U89" s="60"/>
      <c r="V89" s="60"/>
      <c r="W89" s="35"/>
      <c r="X89" s="60"/>
      <c r="Y89" s="60"/>
      <c r="Z89" s="60"/>
      <c r="AA89" s="60"/>
      <c r="AB89" s="35"/>
      <c r="AC89" s="61"/>
      <c r="AD89" s="61"/>
      <c r="AE89" s="61"/>
      <c r="AF89" s="60"/>
      <c r="AG89" s="61"/>
      <c r="AH89" s="61"/>
      <c r="AI89" s="60"/>
      <c r="AJ89" s="61"/>
      <c r="AK89" s="61"/>
      <c r="AL89" s="60"/>
      <c r="AM89" s="60"/>
      <c r="AN89" s="60"/>
      <c r="AO89" s="60"/>
      <c r="AP89" s="60"/>
      <c r="AQ89" s="60"/>
      <c r="AR89" s="60"/>
      <c r="AS89" s="60"/>
      <c r="AT89" s="60"/>
      <c r="AU89" s="60"/>
      <c r="AV89" s="60"/>
      <c r="AW89" s="60"/>
      <c r="AX89" s="60"/>
      <c r="AY89" s="60"/>
      <c r="AZ89" s="60"/>
      <c r="BA89" s="35"/>
    </row>
    <row r="90" spans="2:54" ht="11.45" customHeight="1" thickTop="1" x14ac:dyDescent="0.4">
      <c r="B90" s="1271" t="s">
        <v>12</v>
      </c>
      <c r="C90" s="1273" t="s">
        <v>13</v>
      </c>
      <c r="D90" s="1275" t="s">
        <v>14</v>
      </c>
      <c r="E90" s="1276"/>
      <c r="F90" s="1276"/>
      <c r="G90" s="1276"/>
      <c r="H90" s="1276"/>
      <c r="I90" s="1276"/>
      <c r="J90" s="1276"/>
      <c r="K90" s="1276"/>
      <c r="L90" s="1276"/>
      <c r="M90" s="1276"/>
      <c r="N90" s="1276"/>
      <c r="O90" s="1276"/>
      <c r="P90" s="1276"/>
      <c r="Q90" s="1276"/>
      <c r="R90" s="1276"/>
      <c r="S90" s="1279" t="s">
        <v>57</v>
      </c>
      <c r="T90" s="1277" t="s">
        <v>30</v>
      </c>
      <c r="U90" s="1278"/>
      <c r="V90" s="1278"/>
      <c r="W90" s="1278"/>
      <c r="X90" s="1278"/>
      <c r="Y90" s="1278"/>
      <c r="Z90" s="1278"/>
      <c r="AA90" s="1278"/>
      <c r="AB90" s="1278"/>
      <c r="AC90" s="1278"/>
      <c r="AD90" s="1278"/>
      <c r="AE90" s="1278"/>
      <c r="AF90" s="1278"/>
      <c r="AG90" s="1278"/>
      <c r="AH90" s="1278"/>
      <c r="AI90" s="1278"/>
      <c r="AJ90" s="1281" t="s">
        <v>11</v>
      </c>
      <c r="AK90" s="1278"/>
      <c r="AL90" s="1278"/>
      <c r="AM90" s="1278"/>
      <c r="AN90" s="1278"/>
      <c r="AO90" s="1278"/>
      <c r="AP90" s="1278"/>
      <c r="AQ90" s="1278"/>
      <c r="AR90" s="1278"/>
      <c r="AS90" s="1278"/>
      <c r="AT90" s="1278"/>
      <c r="AU90" s="1278"/>
      <c r="AV90" s="1278"/>
      <c r="AW90" s="1278"/>
      <c r="AX90" s="1278"/>
      <c r="AY90" s="1278"/>
      <c r="AZ90" s="1278"/>
      <c r="BA90" s="1282"/>
      <c r="BB90" s="420"/>
    </row>
    <row r="91" spans="2:54" ht="11.45" customHeight="1" x14ac:dyDescent="0.4">
      <c r="B91" s="1272"/>
      <c r="C91" s="1274"/>
      <c r="D91" s="1277"/>
      <c r="E91" s="1278"/>
      <c r="F91" s="1278"/>
      <c r="G91" s="1278"/>
      <c r="H91" s="1278"/>
      <c r="I91" s="1278"/>
      <c r="J91" s="1278"/>
      <c r="K91" s="1278"/>
      <c r="L91" s="1278"/>
      <c r="M91" s="1278"/>
      <c r="N91" s="1278"/>
      <c r="O91" s="1278"/>
      <c r="P91" s="1278"/>
      <c r="Q91" s="1278"/>
      <c r="R91" s="1278"/>
      <c r="S91" s="1280"/>
      <c r="T91" s="1265" t="s">
        <v>15</v>
      </c>
      <c r="U91" s="1266"/>
      <c r="V91" s="1266"/>
      <c r="W91" s="1267"/>
      <c r="X91" s="1268" t="s">
        <v>21</v>
      </c>
      <c r="Y91" s="1269"/>
      <c r="Z91" s="1265" t="s">
        <v>16</v>
      </c>
      <c r="AA91" s="1266"/>
      <c r="AB91" s="1266"/>
      <c r="AC91" s="1267"/>
      <c r="AD91" s="1265" t="s">
        <v>85</v>
      </c>
      <c r="AE91" s="1266"/>
      <c r="AF91" s="1266"/>
      <c r="AG91" s="1266"/>
      <c r="AH91" s="1266"/>
      <c r="AI91" s="1297"/>
      <c r="AJ91" s="1270" t="s">
        <v>17</v>
      </c>
      <c r="AK91" s="1267"/>
      <c r="AL91" s="1265" t="s">
        <v>15</v>
      </c>
      <c r="AM91" s="1266"/>
      <c r="AN91" s="1266"/>
      <c r="AO91" s="1267"/>
      <c r="AP91" s="1268" t="s">
        <v>21</v>
      </c>
      <c r="AQ91" s="1269"/>
      <c r="AR91" s="1265" t="s">
        <v>16</v>
      </c>
      <c r="AS91" s="1266"/>
      <c r="AT91" s="1266"/>
      <c r="AU91" s="1267"/>
      <c r="AV91" s="1265" t="s">
        <v>86</v>
      </c>
      <c r="AW91" s="1266"/>
      <c r="AX91" s="1266"/>
      <c r="AY91" s="1266"/>
      <c r="AZ91" s="1266"/>
      <c r="BA91" s="1298"/>
      <c r="BB91" s="420"/>
    </row>
    <row r="92" spans="2:54" ht="11.45" customHeight="1" x14ac:dyDescent="0.4">
      <c r="B92" s="1230" t="str">
        <f>IF($B$18="","",$B$18)</f>
        <v/>
      </c>
      <c r="C92" s="1222" t="str">
        <f>IF($C$18="","",$C$18)</f>
        <v/>
      </c>
      <c r="D92" s="1259" t="str">
        <f>IF($D$18="","",$D$18)</f>
        <v/>
      </c>
      <c r="E92" s="1260"/>
      <c r="F92" s="1260"/>
      <c r="G92" s="1260"/>
      <c r="H92" s="1260"/>
      <c r="I92" s="1260"/>
      <c r="J92" s="1260"/>
      <c r="K92" s="1260"/>
      <c r="L92" s="1260"/>
      <c r="M92" s="1260"/>
      <c r="N92" s="1260"/>
      <c r="O92" s="1260"/>
      <c r="P92" s="1260"/>
      <c r="Q92" s="1260"/>
      <c r="R92" s="1261"/>
      <c r="S92" s="1194" t="str">
        <f>IF($S$18="","",$S$18)</f>
        <v/>
      </c>
      <c r="T92" s="1196" t="str">
        <f>IF($T$18="","",$T$18)</f>
        <v/>
      </c>
      <c r="U92" s="1197"/>
      <c r="V92" s="1197"/>
      <c r="W92" s="1198"/>
      <c r="X92" s="1202" t="str">
        <f>IF($X$18="","",$X$18)</f>
        <v/>
      </c>
      <c r="Y92" s="1203"/>
      <c r="Z92" s="1232" t="str">
        <f>IF($Z$18="","",$Z$18)</f>
        <v/>
      </c>
      <c r="AA92" s="1233"/>
      <c r="AB92" s="1233"/>
      <c r="AC92" s="1234"/>
      <c r="AD92" s="1238" t="str">
        <f>IF($AD$18="","",$AD$18)</f>
        <v/>
      </c>
      <c r="AE92" s="1239"/>
      <c r="AF92" s="1239"/>
      <c r="AG92" s="1239"/>
      <c r="AH92" s="1239"/>
      <c r="AI92" s="1240"/>
      <c r="AJ92" s="1244" t="str">
        <f>IF($AJ$18="","",$AJ$18)</f>
        <v/>
      </c>
      <c r="AK92" s="1245"/>
      <c r="AL92" s="1206" t="str">
        <f>IF($AL$18="","",$AL$18)</f>
        <v/>
      </c>
      <c r="AM92" s="1207"/>
      <c r="AN92" s="1207"/>
      <c r="AO92" s="1208"/>
      <c r="AP92" s="1212" t="str">
        <f>IF($AP$18="","",$AP$18)</f>
        <v/>
      </c>
      <c r="AQ92" s="1213"/>
      <c r="AR92" s="1224" t="str">
        <f>IF($AR$18="","",$AR$18)</f>
        <v/>
      </c>
      <c r="AS92" s="1225"/>
      <c r="AT92" s="1225"/>
      <c r="AU92" s="1226"/>
      <c r="AV92" s="1182" t="str">
        <f>IF($AV$18="","",$AV$18)</f>
        <v/>
      </c>
      <c r="AW92" s="1183"/>
      <c r="AX92" s="1183"/>
      <c r="AY92" s="1183"/>
      <c r="AZ92" s="1183"/>
      <c r="BA92" s="1184"/>
      <c r="BB92" s="62"/>
    </row>
    <row r="93" spans="2:54" ht="11.45" customHeight="1" x14ac:dyDescent="0.4">
      <c r="B93" s="1231"/>
      <c r="C93" s="1223"/>
      <c r="D93" s="1262"/>
      <c r="E93" s="1263"/>
      <c r="F93" s="1263"/>
      <c r="G93" s="1263"/>
      <c r="H93" s="1263"/>
      <c r="I93" s="1263"/>
      <c r="J93" s="1263"/>
      <c r="K93" s="1263"/>
      <c r="L93" s="1263"/>
      <c r="M93" s="1263"/>
      <c r="N93" s="1263"/>
      <c r="O93" s="1263"/>
      <c r="P93" s="1263"/>
      <c r="Q93" s="1263"/>
      <c r="R93" s="1264"/>
      <c r="S93" s="1195"/>
      <c r="T93" s="1199"/>
      <c r="U93" s="1200"/>
      <c r="V93" s="1200"/>
      <c r="W93" s="1201"/>
      <c r="X93" s="1204"/>
      <c r="Y93" s="1205"/>
      <c r="Z93" s="1235"/>
      <c r="AA93" s="1236"/>
      <c r="AB93" s="1236"/>
      <c r="AC93" s="1237"/>
      <c r="AD93" s="1241"/>
      <c r="AE93" s="1242"/>
      <c r="AF93" s="1242"/>
      <c r="AG93" s="1242"/>
      <c r="AH93" s="1242"/>
      <c r="AI93" s="1243"/>
      <c r="AJ93" s="1246"/>
      <c r="AK93" s="1247"/>
      <c r="AL93" s="1209"/>
      <c r="AM93" s="1210"/>
      <c r="AN93" s="1210"/>
      <c r="AO93" s="1211"/>
      <c r="AP93" s="1214"/>
      <c r="AQ93" s="1215"/>
      <c r="AR93" s="1227"/>
      <c r="AS93" s="1228"/>
      <c r="AT93" s="1228"/>
      <c r="AU93" s="1229"/>
      <c r="AV93" s="1185"/>
      <c r="AW93" s="1186"/>
      <c r="AX93" s="1186"/>
      <c r="AY93" s="1186"/>
      <c r="AZ93" s="1186"/>
      <c r="BA93" s="1187"/>
      <c r="BB93" s="62"/>
    </row>
    <row r="94" spans="2:54" ht="11.45" customHeight="1" x14ac:dyDescent="0.4">
      <c r="B94" s="1230" t="str">
        <f>IF($B$20="","",$B$20)</f>
        <v/>
      </c>
      <c r="C94" s="1222" t="str">
        <f>IF($C$20="","",$C$20)</f>
        <v/>
      </c>
      <c r="D94" s="1188" t="str">
        <f>IF($D$20="","",$D$20)</f>
        <v/>
      </c>
      <c r="E94" s="1189"/>
      <c r="F94" s="1189"/>
      <c r="G94" s="1189"/>
      <c r="H94" s="1189"/>
      <c r="I94" s="1189"/>
      <c r="J94" s="1189"/>
      <c r="K94" s="1189"/>
      <c r="L94" s="1189"/>
      <c r="M94" s="1189"/>
      <c r="N94" s="1189"/>
      <c r="O94" s="1189"/>
      <c r="P94" s="1189"/>
      <c r="Q94" s="1189"/>
      <c r="R94" s="1190"/>
      <c r="S94" s="1194" t="str">
        <f>IF($S$20="","",$S$20)</f>
        <v/>
      </c>
      <c r="T94" s="1196" t="str">
        <f>IF($T$20="","",$T$20)</f>
        <v/>
      </c>
      <c r="U94" s="1197"/>
      <c r="V94" s="1197"/>
      <c r="W94" s="1198"/>
      <c r="X94" s="1202" t="str">
        <f>IF($X$20="","",$X$20)</f>
        <v/>
      </c>
      <c r="Y94" s="1203"/>
      <c r="Z94" s="1232" t="str">
        <f>IF($Z$20="","",$Z$20)</f>
        <v/>
      </c>
      <c r="AA94" s="1233"/>
      <c r="AB94" s="1233"/>
      <c r="AC94" s="1234"/>
      <c r="AD94" s="1238" t="str">
        <f>IF($AD$20="","",$AD$20)</f>
        <v/>
      </c>
      <c r="AE94" s="1239"/>
      <c r="AF94" s="1239"/>
      <c r="AG94" s="1239"/>
      <c r="AH94" s="1239"/>
      <c r="AI94" s="1240"/>
      <c r="AJ94" s="1244" t="str">
        <f>IF($AJ$20="","",$AJ$20)</f>
        <v/>
      </c>
      <c r="AK94" s="1245"/>
      <c r="AL94" s="1206" t="str">
        <f>IF($AL$20="","",$AL$20)</f>
        <v/>
      </c>
      <c r="AM94" s="1207"/>
      <c r="AN94" s="1207"/>
      <c r="AO94" s="1208"/>
      <c r="AP94" s="1212" t="str">
        <f>IF($AP$20="","",$AP$20)</f>
        <v/>
      </c>
      <c r="AQ94" s="1213"/>
      <c r="AR94" s="1224" t="str">
        <f>IF($AR$20="","",$AR$20)</f>
        <v/>
      </c>
      <c r="AS94" s="1225"/>
      <c r="AT94" s="1225"/>
      <c r="AU94" s="1226"/>
      <c r="AV94" s="1182" t="str">
        <f>IF($AV$20="","",$AV$20)</f>
        <v/>
      </c>
      <c r="AW94" s="1183"/>
      <c r="AX94" s="1183"/>
      <c r="AY94" s="1183"/>
      <c r="AZ94" s="1183"/>
      <c r="BA94" s="1184"/>
      <c r="BB94" s="62"/>
    </row>
    <row r="95" spans="2:54" ht="11.45" customHeight="1" x14ac:dyDescent="0.4">
      <c r="B95" s="1231"/>
      <c r="C95" s="1223"/>
      <c r="D95" s="1191"/>
      <c r="E95" s="1192"/>
      <c r="F95" s="1192"/>
      <c r="G95" s="1192"/>
      <c r="H95" s="1192"/>
      <c r="I95" s="1192"/>
      <c r="J95" s="1192"/>
      <c r="K95" s="1192"/>
      <c r="L95" s="1192"/>
      <c r="M95" s="1192"/>
      <c r="N95" s="1192"/>
      <c r="O95" s="1192"/>
      <c r="P95" s="1192"/>
      <c r="Q95" s="1192"/>
      <c r="R95" s="1193"/>
      <c r="S95" s="1195"/>
      <c r="T95" s="1199"/>
      <c r="U95" s="1200"/>
      <c r="V95" s="1200"/>
      <c r="W95" s="1201"/>
      <c r="X95" s="1204"/>
      <c r="Y95" s="1205"/>
      <c r="Z95" s="1235"/>
      <c r="AA95" s="1236"/>
      <c r="AB95" s="1236"/>
      <c r="AC95" s="1237"/>
      <c r="AD95" s="1241"/>
      <c r="AE95" s="1242"/>
      <c r="AF95" s="1242"/>
      <c r="AG95" s="1242"/>
      <c r="AH95" s="1242"/>
      <c r="AI95" s="1243"/>
      <c r="AJ95" s="1246"/>
      <c r="AK95" s="1247"/>
      <c r="AL95" s="1209"/>
      <c r="AM95" s="1210"/>
      <c r="AN95" s="1210"/>
      <c r="AO95" s="1211"/>
      <c r="AP95" s="1214"/>
      <c r="AQ95" s="1215"/>
      <c r="AR95" s="1227"/>
      <c r="AS95" s="1228"/>
      <c r="AT95" s="1228"/>
      <c r="AU95" s="1229"/>
      <c r="AV95" s="1185"/>
      <c r="AW95" s="1186"/>
      <c r="AX95" s="1186"/>
      <c r="AY95" s="1186"/>
      <c r="AZ95" s="1186"/>
      <c r="BA95" s="1187"/>
      <c r="BB95" s="62"/>
    </row>
    <row r="96" spans="2:54" ht="11.45" customHeight="1" x14ac:dyDescent="0.4">
      <c r="B96" s="1230" t="str">
        <f>IF($B$22="","",$B$22)</f>
        <v/>
      </c>
      <c r="C96" s="1222" t="str">
        <f>IF($C$22="","",$C$22)</f>
        <v/>
      </c>
      <c r="D96" s="1188" t="str">
        <f>IF($D$22="","",$D$22)</f>
        <v/>
      </c>
      <c r="E96" s="1189"/>
      <c r="F96" s="1189"/>
      <c r="G96" s="1189"/>
      <c r="H96" s="1189"/>
      <c r="I96" s="1189"/>
      <c r="J96" s="1189"/>
      <c r="K96" s="1189"/>
      <c r="L96" s="1189"/>
      <c r="M96" s="1189"/>
      <c r="N96" s="1189"/>
      <c r="O96" s="1189"/>
      <c r="P96" s="1189"/>
      <c r="Q96" s="1189"/>
      <c r="R96" s="1190"/>
      <c r="S96" s="1194" t="str">
        <f>IF($S$22="","",$S$22)</f>
        <v/>
      </c>
      <c r="T96" s="1196" t="str">
        <f>IF($T$22="","",$T$22)</f>
        <v/>
      </c>
      <c r="U96" s="1197"/>
      <c r="V96" s="1197"/>
      <c r="W96" s="1198"/>
      <c r="X96" s="1202" t="str">
        <f>IF($X$22="","",$X$22)</f>
        <v/>
      </c>
      <c r="Y96" s="1203"/>
      <c r="Z96" s="1232" t="str">
        <f>IF($Z$22="","",$Z$22)</f>
        <v/>
      </c>
      <c r="AA96" s="1233"/>
      <c r="AB96" s="1233"/>
      <c r="AC96" s="1234"/>
      <c r="AD96" s="1238" t="str">
        <f>IF($AD$22="","",$AD$22)</f>
        <v/>
      </c>
      <c r="AE96" s="1239"/>
      <c r="AF96" s="1239"/>
      <c r="AG96" s="1239"/>
      <c r="AH96" s="1239"/>
      <c r="AI96" s="1240"/>
      <c r="AJ96" s="1244" t="str">
        <f>IF($AJ$22="","",$AJ$22)</f>
        <v/>
      </c>
      <c r="AK96" s="1245"/>
      <c r="AL96" s="1206" t="str">
        <f>IF($AL$22="","",$AL$22)</f>
        <v/>
      </c>
      <c r="AM96" s="1207"/>
      <c r="AN96" s="1207"/>
      <c r="AO96" s="1208"/>
      <c r="AP96" s="1212" t="str">
        <f>IF($AP$22="","",$AP$22)</f>
        <v/>
      </c>
      <c r="AQ96" s="1213"/>
      <c r="AR96" s="1224" t="str">
        <f>IF($AR$22="","",$AR$22)</f>
        <v/>
      </c>
      <c r="AS96" s="1225"/>
      <c r="AT96" s="1225"/>
      <c r="AU96" s="1226"/>
      <c r="AV96" s="1182" t="str">
        <f>IF($AV$22="","",$AV$22)</f>
        <v/>
      </c>
      <c r="AW96" s="1183"/>
      <c r="AX96" s="1183"/>
      <c r="AY96" s="1183"/>
      <c r="AZ96" s="1183"/>
      <c r="BA96" s="1184"/>
      <c r="BB96" s="62"/>
    </row>
    <row r="97" spans="2:54" ht="11.45" customHeight="1" x14ac:dyDescent="0.4">
      <c r="B97" s="1231"/>
      <c r="C97" s="1223"/>
      <c r="D97" s="1191"/>
      <c r="E97" s="1192"/>
      <c r="F97" s="1192"/>
      <c r="G97" s="1192"/>
      <c r="H97" s="1192"/>
      <c r="I97" s="1192"/>
      <c r="J97" s="1192"/>
      <c r="K97" s="1192"/>
      <c r="L97" s="1192"/>
      <c r="M97" s="1192"/>
      <c r="N97" s="1192"/>
      <c r="O97" s="1192"/>
      <c r="P97" s="1192"/>
      <c r="Q97" s="1192"/>
      <c r="R97" s="1193"/>
      <c r="S97" s="1195"/>
      <c r="T97" s="1199"/>
      <c r="U97" s="1200"/>
      <c r="V97" s="1200"/>
      <c r="W97" s="1201"/>
      <c r="X97" s="1204"/>
      <c r="Y97" s="1205"/>
      <c r="Z97" s="1235"/>
      <c r="AA97" s="1236"/>
      <c r="AB97" s="1236"/>
      <c r="AC97" s="1237"/>
      <c r="AD97" s="1241"/>
      <c r="AE97" s="1242"/>
      <c r="AF97" s="1242"/>
      <c r="AG97" s="1242"/>
      <c r="AH97" s="1242"/>
      <c r="AI97" s="1243"/>
      <c r="AJ97" s="1246"/>
      <c r="AK97" s="1247"/>
      <c r="AL97" s="1209"/>
      <c r="AM97" s="1210"/>
      <c r="AN97" s="1210"/>
      <c r="AO97" s="1211"/>
      <c r="AP97" s="1214"/>
      <c r="AQ97" s="1215"/>
      <c r="AR97" s="1227"/>
      <c r="AS97" s="1228"/>
      <c r="AT97" s="1228"/>
      <c r="AU97" s="1229"/>
      <c r="AV97" s="1185"/>
      <c r="AW97" s="1186"/>
      <c r="AX97" s="1186"/>
      <c r="AY97" s="1186"/>
      <c r="AZ97" s="1186"/>
      <c r="BA97" s="1187"/>
      <c r="BB97" s="62"/>
    </row>
    <row r="98" spans="2:54" ht="11.45" customHeight="1" x14ac:dyDescent="0.4">
      <c r="B98" s="1230" t="str">
        <f>IF($B$24="","",$B$24)</f>
        <v/>
      </c>
      <c r="C98" s="1222" t="str">
        <f>IF($C$24="","",$C$24)</f>
        <v/>
      </c>
      <c r="D98" s="1188" t="str">
        <f>IF($D$24="","",$D$24)</f>
        <v/>
      </c>
      <c r="E98" s="1189"/>
      <c r="F98" s="1189"/>
      <c r="G98" s="1189"/>
      <c r="H98" s="1189"/>
      <c r="I98" s="1189"/>
      <c r="J98" s="1189"/>
      <c r="K98" s="1189"/>
      <c r="L98" s="1189"/>
      <c r="M98" s="1189"/>
      <c r="N98" s="1189"/>
      <c r="O98" s="1189"/>
      <c r="P98" s="1189"/>
      <c r="Q98" s="1189"/>
      <c r="R98" s="1190"/>
      <c r="S98" s="1194" t="str">
        <f>IF($S$24="","",$S$24)</f>
        <v/>
      </c>
      <c r="T98" s="1196" t="str">
        <f>IF($T$24="","",$T$24)</f>
        <v/>
      </c>
      <c r="U98" s="1197"/>
      <c r="V98" s="1197"/>
      <c r="W98" s="1198"/>
      <c r="X98" s="1202" t="str">
        <f>IF($X$24="","",$X$24)</f>
        <v/>
      </c>
      <c r="Y98" s="1203"/>
      <c r="Z98" s="1232" t="str">
        <f>IF($Z$24="","",$Z$24)</f>
        <v/>
      </c>
      <c r="AA98" s="1233"/>
      <c r="AB98" s="1233"/>
      <c r="AC98" s="1234"/>
      <c r="AD98" s="1238" t="str">
        <f>IF($AD$24="","",$AD$24)</f>
        <v/>
      </c>
      <c r="AE98" s="1239"/>
      <c r="AF98" s="1239"/>
      <c r="AG98" s="1239"/>
      <c r="AH98" s="1239"/>
      <c r="AI98" s="1240"/>
      <c r="AJ98" s="1244" t="str">
        <f>IF($AJ$24="","",$AJ$24)</f>
        <v/>
      </c>
      <c r="AK98" s="1245"/>
      <c r="AL98" s="1206" t="str">
        <f>IF($AL$24="","",$AL$24)</f>
        <v/>
      </c>
      <c r="AM98" s="1207"/>
      <c r="AN98" s="1207"/>
      <c r="AO98" s="1208"/>
      <c r="AP98" s="1212" t="str">
        <f>IF($AP$24="","",$AP$24)</f>
        <v/>
      </c>
      <c r="AQ98" s="1213"/>
      <c r="AR98" s="1224" t="str">
        <f>IF($AR$24="","",$AR$24)</f>
        <v/>
      </c>
      <c r="AS98" s="1225"/>
      <c r="AT98" s="1225"/>
      <c r="AU98" s="1226"/>
      <c r="AV98" s="1182" t="str">
        <f>IF($AV$24="","",$AV$24)</f>
        <v/>
      </c>
      <c r="AW98" s="1183"/>
      <c r="AX98" s="1183"/>
      <c r="AY98" s="1183"/>
      <c r="AZ98" s="1183"/>
      <c r="BA98" s="1184"/>
      <c r="BB98" s="62"/>
    </row>
    <row r="99" spans="2:54" ht="11.45" customHeight="1" x14ac:dyDescent="0.4">
      <c r="B99" s="1231"/>
      <c r="C99" s="1223"/>
      <c r="D99" s="1191"/>
      <c r="E99" s="1192"/>
      <c r="F99" s="1192"/>
      <c r="G99" s="1192"/>
      <c r="H99" s="1192"/>
      <c r="I99" s="1192"/>
      <c r="J99" s="1192"/>
      <c r="K99" s="1192"/>
      <c r="L99" s="1192"/>
      <c r="M99" s="1192"/>
      <c r="N99" s="1192"/>
      <c r="O99" s="1192"/>
      <c r="P99" s="1192"/>
      <c r="Q99" s="1192"/>
      <c r="R99" s="1193"/>
      <c r="S99" s="1195"/>
      <c r="T99" s="1199"/>
      <c r="U99" s="1200"/>
      <c r="V99" s="1200"/>
      <c r="W99" s="1201"/>
      <c r="X99" s="1204"/>
      <c r="Y99" s="1205"/>
      <c r="Z99" s="1235"/>
      <c r="AA99" s="1236"/>
      <c r="AB99" s="1236"/>
      <c r="AC99" s="1237"/>
      <c r="AD99" s="1241"/>
      <c r="AE99" s="1242"/>
      <c r="AF99" s="1242"/>
      <c r="AG99" s="1242"/>
      <c r="AH99" s="1242"/>
      <c r="AI99" s="1243"/>
      <c r="AJ99" s="1246"/>
      <c r="AK99" s="1247"/>
      <c r="AL99" s="1209"/>
      <c r="AM99" s="1210"/>
      <c r="AN99" s="1210"/>
      <c r="AO99" s="1211"/>
      <c r="AP99" s="1214"/>
      <c r="AQ99" s="1215"/>
      <c r="AR99" s="1227"/>
      <c r="AS99" s="1228"/>
      <c r="AT99" s="1228"/>
      <c r="AU99" s="1229"/>
      <c r="AV99" s="1185"/>
      <c r="AW99" s="1186"/>
      <c r="AX99" s="1186"/>
      <c r="AY99" s="1186"/>
      <c r="AZ99" s="1186"/>
      <c r="BA99" s="1187"/>
      <c r="BB99" s="62"/>
    </row>
    <row r="100" spans="2:54" ht="11.45" customHeight="1" x14ac:dyDescent="0.4">
      <c r="B100" s="1230" t="str">
        <f>IF($B$26="","",$B$26)</f>
        <v/>
      </c>
      <c r="C100" s="1222" t="str">
        <f>IF($C$26="","",$C$26)</f>
        <v/>
      </c>
      <c r="D100" s="1188" t="str">
        <f>IF($D$26="","",$D$26)</f>
        <v/>
      </c>
      <c r="E100" s="1189"/>
      <c r="F100" s="1189"/>
      <c r="G100" s="1189"/>
      <c r="H100" s="1189"/>
      <c r="I100" s="1189"/>
      <c r="J100" s="1189"/>
      <c r="K100" s="1189"/>
      <c r="L100" s="1189"/>
      <c r="M100" s="1189"/>
      <c r="N100" s="1189"/>
      <c r="O100" s="1189"/>
      <c r="P100" s="1189"/>
      <c r="Q100" s="1189"/>
      <c r="R100" s="1190"/>
      <c r="S100" s="1194" t="str">
        <f>IF($S$26="","",$S$26)</f>
        <v/>
      </c>
      <c r="T100" s="1196" t="str">
        <f>IF($T$26="","",$T$26)</f>
        <v/>
      </c>
      <c r="U100" s="1197"/>
      <c r="V100" s="1197"/>
      <c r="W100" s="1198"/>
      <c r="X100" s="1202" t="str">
        <f>IF($X$26="","",$X$26)</f>
        <v/>
      </c>
      <c r="Y100" s="1203"/>
      <c r="Z100" s="1232" t="str">
        <f>IF($Z$26="","",$Z$26)</f>
        <v/>
      </c>
      <c r="AA100" s="1233"/>
      <c r="AB100" s="1233"/>
      <c r="AC100" s="1234"/>
      <c r="AD100" s="1238" t="str">
        <f>IF($AD$26="","",$AD$26)</f>
        <v/>
      </c>
      <c r="AE100" s="1239"/>
      <c r="AF100" s="1239"/>
      <c r="AG100" s="1239"/>
      <c r="AH100" s="1239"/>
      <c r="AI100" s="1240"/>
      <c r="AJ100" s="1244" t="str">
        <f>IF($AJ$26="","",$AJ$26)</f>
        <v/>
      </c>
      <c r="AK100" s="1245"/>
      <c r="AL100" s="1206" t="str">
        <f>IF($AL$26="","",$AL$26)</f>
        <v/>
      </c>
      <c r="AM100" s="1207"/>
      <c r="AN100" s="1207"/>
      <c r="AO100" s="1208"/>
      <c r="AP100" s="1212" t="str">
        <f>IF($AP$26="","",$AP$26)</f>
        <v/>
      </c>
      <c r="AQ100" s="1213"/>
      <c r="AR100" s="1224" t="str">
        <f>IF($AR$26="","",$AR$26)</f>
        <v/>
      </c>
      <c r="AS100" s="1225"/>
      <c r="AT100" s="1225"/>
      <c r="AU100" s="1226"/>
      <c r="AV100" s="1182" t="str">
        <f>IF($AV$26="","",$AV$26)</f>
        <v/>
      </c>
      <c r="AW100" s="1183"/>
      <c r="AX100" s="1183"/>
      <c r="AY100" s="1183"/>
      <c r="AZ100" s="1183"/>
      <c r="BA100" s="1184"/>
      <c r="BB100" s="62"/>
    </row>
    <row r="101" spans="2:54" ht="11.45" customHeight="1" x14ac:dyDescent="0.4">
      <c r="B101" s="1231"/>
      <c r="C101" s="1223"/>
      <c r="D101" s="1191"/>
      <c r="E101" s="1192"/>
      <c r="F101" s="1192"/>
      <c r="G101" s="1192"/>
      <c r="H101" s="1192"/>
      <c r="I101" s="1192"/>
      <c r="J101" s="1192"/>
      <c r="K101" s="1192"/>
      <c r="L101" s="1192"/>
      <c r="M101" s="1192"/>
      <c r="N101" s="1192"/>
      <c r="O101" s="1192"/>
      <c r="P101" s="1192"/>
      <c r="Q101" s="1192"/>
      <c r="R101" s="1193"/>
      <c r="S101" s="1195"/>
      <c r="T101" s="1199"/>
      <c r="U101" s="1200"/>
      <c r="V101" s="1200"/>
      <c r="W101" s="1201"/>
      <c r="X101" s="1204"/>
      <c r="Y101" s="1205"/>
      <c r="Z101" s="1235"/>
      <c r="AA101" s="1236"/>
      <c r="AB101" s="1236"/>
      <c r="AC101" s="1237"/>
      <c r="AD101" s="1241"/>
      <c r="AE101" s="1242"/>
      <c r="AF101" s="1242"/>
      <c r="AG101" s="1242"/>
      <c r="AH101" s="1242"/>
      <c r="AI101" s="1243"/>
      <c r="AJ101" s="1246"/>
      <c r="AK101" s="1247"/>
      <c r="AL101" s="1209"/>
      <c r="AM101" s="1210"/>
      <c r="AN101" s="1210"/>
      <c r="AO101" s="1211"/>
      <c r="AP101" s="1214"/>
      <c r="AQ101" s="1215"/>
      <c r="AR101" s="1227"/>
      <c r="AS101" s="1228"/>
      <c r="AT101" s="1228"/>
      <c r="AU101" s="1229"/>
      <c r="AV101" s="1185"/>
      <c r="AW101" s="1186"/>
      <c r="AX101" s="1186"/>
      <c r="AY101" s="1186"/>
      <c r="AZ101" s="1186"/>
      <c r="BA101" s="1187"/>
      <c r="BB101" s="62"/>
    </row>
    <row r="102" spans="2:54" ht="11.45" customHeight="1" x14ac:dyDescent="0.4">
      <c r="B102" s="1230" t="str">
        <f>IF($B$28="","",$B$28)</f>
        <v/>
      </c>
      <c r="C102" s="1222" t="str">
        <f>IF($C$28="","",$C$28)</f>
        <v/>
      </c>
      <c r="D102" s="1188" t="str">
        <f>IF($D$28="","",$D$28)</f>
        <v/>
      </c>
      <c r="E102" s="1189"/>
      <c r="F102" s="1189"/>
      <c r="G102" s="1189"/>
      <c r="H102" s="1189"/>
      <c r="I102" s="1189"/>
      <c r="J102" s="1189"/>
      <c r="K102" s="1189"/>
      <c r="L102" s="1189"/>
      <c r="M102" s="1189"/>
      <c r="N102" s="1189"/>
      <c r="O102" s="1189"/>
      <c r="P102" s="1189"/>
      <c r="Q102" s="1189"/>
      <c r="R102" s="1190"/>
      <c r="S102" s="1194" t="str">
        <f>IF($S$28="","",$S$28)</f>
        <v/>
      </c>
      <c r="T102" s="1196" t="str">
        <f>IF($T$28="","",$T$28)</f>
        <v/>
      </c>
      <c r="U102" s="1197"/>
      <c r="V102" s="1197"/>
      <c r="W102" s="1198"/>
      <c r="X102" s="1202" t="str">
        <f>IF($X$28="","",$X$28)</f>
        <v/>
      </c>
      <c r="Y102" s="1203"/>
      <c r="Z102" s="1232" t="str">
        <f>IF($Z$28="","",$Z$28)</f>
        <v/>
      </c>
      <c r="AA102" s="1233"/>
      <c r="AB102" s="1233"/>
      <c r="AC102" s="1234"/>
      <c r="AD102" s="1238" t="str">
        <f>IF($AD$28="","",$AD$28)</f>
        <v/>
      </c>
      <c r="AE102" s="1239"/>
      <c r="AF102" s="1239"/>
      <c r="AG102" s="1239"/>
      <c r="AH102" s="1239"/>
      <c r="AI102" s="1240"/>
      <c r="AJ102" s="1244" t="str">
        <f>IF($AJ$28="","",$AJ$28)</f>
        <v/>
      </c>
      <c r="AK102" s="1245"/>
      <c r="AL102" s="1206" t="str">
        <f>IF($AL$28="","",$AL$28)</f>
        <v/>
      </c>
      <c r="AM102" s="1207"/>
      <c r="AN102" s="1207"/>
      <c r="AO102" s="1208"/>
      <c r="AP102" s="1212" t="str">
        <f>IF($AP$28="","",$AP$28)</f>
        <v/>
      </c>
      <c r="AQ102" s="1213"/>
      <c r="AR102" s="1224" t="str">
        <f>IF($AR$28="","",$AR$28)</f>
        <v/>
      </c>
      <c r="AS102" s="1225"/>
      <c r="AT102" s="1225"/>
      <c r="AU102" s="1226"/>
      <c r="AV102" s="1182" t="str">
        <f>IF($AV$28="","",$AV$28)</f>
        <v/>
      </c>
      <c r="AW102" s="1183"/>
      <c r="AX102" s="1183"/>
      <c r="AY102" s="1183"/>
      <c r="AZ102" s="1183"/>
      <c r="BA102" s="1184"/>
      <c r="BB102" s="62"/>
    </row>
    <row r="103" spans="2:54" ht="11.45" customHeight="1" x14ac:dyDescent="0.4">
      <c r="B103" s="1231"/>
      <c r="C103" s="1223"/>
      <c r="D103" s="1191"/>
      <c r="E103" s="1192"/>
      <c r="F103" s="1192"/>
      <c r="G103" s="1192"/>
      <c r="H103" s="1192"/>
      <c r="I103" s="1192"/>
      <c r="J103" s="1192"/>
      <c r="K103" s="1192"/>
      <c r="L103" s="1192"/>
      <c r="M103" s="1192"/>
      <c r="N103" s="1192"/>
      <c r="O103" s="1192"/>
      <c r="P103" s="1192"/>
      <c r="Q103" s="1192"/>
      <c r="R103" s="1193"/>
      <c r="S103" s="1195"/>
      <c r="T103" s="1199"/>
      <c r="U103" s="1200"/>
      <c r="V103" s="1200"/>
      <c r="W103" s="1201"/>
      <c r="X103" s="1204"/>
      <c r="Y103" s="1205"/>
      <c r="Z103" s="1235"/>
      <c r="AA103" s="1236"/>
      <c r="AB103" s="1236"/>
      <c r="AC103" s="1237"/>
      <c r="AD103" s="1241"/>
      <c r="AE103" s="1242"/>
      <c r="AF103" s="1242"/>
      <c r="AG103" s="1242"/>
      <c r="AH103" s="1242"/>
      <c r="AI103" s="1243"/>
      <c r="AJ103" s="1246"/>
      <c r="AK103" s="1247"/>
      <c r="AL103" s="1209"/>
      <c r="AM103" s="1210"/>
      <c r="AN103" s="1210"/>
      <c r="AO103" s="1211"/>
      <c r="AP103" s="1214"/>
      <c r="AQ103" s="1215"/>
      <c r="AR103" s="1227"/>
      <c r="AS103" s="1228"/>
      <c r="AT103" s="1228"/>
      <c r="AU103" s="1229"/>
      <c r="AV103" s="1185"/>
      <c r="AW103" s="1186"/>
      <c r="AX103" s="1186"/>
      <c r="AY103" s="1186"/>
      <c r="AZ103" s="1186"/>
      <c r="BA103" s="1187"/>
      <c r="BB103" s="62"/>
    </row>
    <row r="104" spans="2:54" ht="11.45" customHeight="1" x14ac:dyDescent="0.4">
      <c r="B104" s="1230" t="str">
        <f>IF($B$30="","",$B$30)</f>
        <v/>
      </c>
      <c r="C104" s="1222" t="str">
        <f>IF($C$30="","",$C$30)</f>
        <v/>
      </c>
      <c r="D104" s="1188" t="str">
        <f>IF($D$30="","",$D$30)</f>
        <v/>
      </c>
      <c r="E104" s="1189"/>
      <c r="F104" s="1189"/>
      <c r="G104" s="1189"/>
      <c r="H104" s="1189"/>
      <c r="I104" s="1189"/>
      <c r="J104" s="1189"/>
      <c r="K104" s="1189"/>
      <c r="L104" s="1189"/>
      <c r="M104" s="1189"/>
      <c r="N104" s="1189"/>
      <c r="O104" s="1189"/>
      <c r="P104" s="1189"/>
      <c r="Q104" s="1189"/>
      <c r="R104" s="1190"/>
      <c r="S104" s="1194" t="str">
        <f>IF($S$30="","",$S$30)</f>
        <v/>
      </c>
      <c r="T104" s="1196" t="str">
        <f>IF($T$30="","",$T$30)</f>
        <v/>
      </c>
      <c r="U104" s="1197"/>
      <c r="V104" s="1197"/>
      <c r="W104" s="1198"/>
      <c r="X104" s="1202" t="str">
        <f>IF($X$30="","",$X$30)</f>
        <v/>
      </c>
      <c r="Y104" s="1203"/>
      <c r="Z104" s="1232" t="str">
        <f>IF($Z$30="","",$Z$30)</f>
        <v/>
      </c>
      <c r="AA104" s="1233"/>
      <c r="AB104" s="1233"/>
      <c r="AC104" s="1234"/>
      <c r="AD104" s="1238" t="str">
        <f>IF($AD$30="","",$AD$30)</f>
        <v/>
      </c>
      <c r="AE104" s="1239"/>
      <c r="AF104" s="1239"/>
      <c r="AG104" s="1239"/>
      <c r="AH104" s="1239"/>
      <c r="AI104" s="1240"/>
      <c r="AJ104" s="1244" t="str">
        <f>IF($AJ$30="","",$AJ$30)</f>
        <v/>
      </c>
      <c r="AK104" s="1245"/>
      <c r="AL104" s="1206" t="str">
        <f>IF($AL$30="","",$AL$30)</f>
        <v/>
      </c>
      <c r="AM104" s="1207"/>
      <c r="AN104" s="1207"/>
      <c r="AO104" s="1208"/>
      <c r="AP104" s="1212" t="str">
        <f>IF($AP$30="","",$AP$30)</f>
        <v/>
      </c>
      <c r="AQ104" s="1213"/>
      <c r="AR104" s="1224" t="str">
        <f>IF($AR$30="","",$AR$30)</f>
        <v/>
      </c>
      <c r="AS104" s="1225"/>
      <c r="AT104" s="1225"/>
      <c r="AU104" s="1226"/>
      <c r="AV104" s="1182" t="str">
        <f>IF($AV$30="","",$AV$30)</f>
        <v/>
      </c>
      <c r="AW104" s="1183"/>
      <c r="AX104" s="1183"/>
      <c r="AY104" s="1183"/>
      <c r="AZ104" s="1183"/>
      <c r="BA104" s="1184"/>
      <c r="BB104" s="62"/>
    </row>
    <row r="105" spans="2:54" ht="11.45" customHeight="1" x14ac:dyDescent="0.4">
      <c r="B105" s="1231"/>
      <c r="C105" s="1223"/>
      <c r="D105" s="1191"/>
      <c r="E105" s="1192"/>
      <c r="F105" s="1192"/>
      <c r="G105" s="1192"/>
      <c r="H105" s="1192"/>
      <c r="I105" s="1192"/>
      <c r="J105" s="1192"/>
      <c r="K105" s="1192"/>
      <c r="L105" s="1192"/>
      <c r="M105" s="1192"/>
      <c r="N105" s="1192"/>
      <c r="O105" s="1192"/>
      <c r="P105" s="1192"/>
      <c r="Q105" s="1192"/>
      <c r="R105" s="1193"/>
      <c r="S105" s="1195"/>
      <c r="T105" s="1199"/>
      <c r="U105" s="1200"/>
      <c r="V105" s="1200"/>
      <c r="W105" s="1201"/>
      <c r="X105" s="1204"/>
      <c r="Y105" s="1205"/>
      <c r="Z105" s="1235"/>
      <c r="AA105" s="1236"/>
      <c r="AB105" s="1236"/>
      <c r="AC105" s="1237"/>
      <c r="AD105" s="1241"/>
      <c r="AE105" s="1242"/>
      <c r="AF105" s="1242"/>
      <c r="AG105" s="1242"/>
      <c r="AH105" s="1242"/>
      <c r="AI105" s="1243"/>
      <c r="AJ105" s="1246"/>
      <c r="AK105" s="1247"/>
      <c r="AL105" s="1209"/>
      <c r="AM105" s="1210"/>
      <c r="AN105" s="1210"/>
      <c r="AO105" s="1211"/>
      <c r="AP105" s="1214"/>
      <c r="AQ105" s="1215"/>
      <c r="AR105" s="1227"/>
      <c r="AS105" s="1228"/>
      <c r="AT105" s="1228"/>
      <c r="AU105" s="1229"/>
      <c r="AV105" s="1185"/>
      <c r="AW105" s="1186"/>
      <c r="AX105" s="1186"/>
      <c r="AY105" s="1186"/>
      <c r="AZ105" s="1186"/>
      <c r="BA105" s="1187"/>
      <c r="BB105" s="62"/>
    </row>
    <row r="106" spans="2:54" ht="11.45" customHeight="1" x14ac:dyDescent="0.4">
      <c r="B106" s="1230" t="str">
        <f>IF($B$32="","",$B$32)</f>
        <v/>
      </c>
      <c r="C106" s="1222" t="str">
        <f>IF($C$32="","",$C$32)</f>
        <v/>
      </c>
      <c r="D106" s="1188" t="str">
        <f>IF($D$32="","",$D$32)</f>
        <v/>
      </c>
      <c r="E106" s="1189"/>
      <c r="F106" s="1189"/>
      <c r="G106" s="1189"/>
      <c r="H106" s="1189"/>
      <c r="I106" s="1189"/>
      <c r="J106" s="1189"/>
      <c r="K106" s="1189"/>
      <c r="L106" s="1189"/>
      <c r="M106" s="1189"/>
      <c r="N106" s="1189"/>
      <c r="O106" s="1189"/>
      <c r="P106" s="1189"/>
      <c r="Q106" s="1189"/>
      <c r="R106" s="1190"/>
      <c r="S106" s="1194" t="str">
        <f>IF($S$32="","",$S$32)</f>
        <v/>
      </c>
      <c r="T106" s="1196" t="str">
        <f>IF($T$32="","",$T$32)</f>
        <v/>
      </c>
      <c r="U106" s="1197"/>
      <c r="V106" s="1197"/>
      <c r="W106" s="1198"/>
      <c r="X106" s="1202" t="str">
        <f>IF($X$32="","",$X$32)</f>
        <v/>
      </c>
      <c r="Y106" s="1203"/>
      <c r="Z106" s="1232" t="str">
        <f>IF($Z$32="","",$Z$32)</f>
        <v/>
      </c>
      <c r="AA106" s="1233"/>
      <c r="AB106" s="1233"/>
      <c r="AC106" s="1234"/>
      <c r="AD106" s="1238" t="str">
        <f>IF($AD$32="","",$AD$32)</f>
        <v/>
      </c>
      <c r="AE106" s="1239"/>
      <c r="AF106" s="1239"/>
      <c r="AG106" s="1239"/>
      <c r="AH106" s="1239"/>
      <c r="AI106" s="1240"/>
      <c r="AJ106" s="1244" t="str">
        <f>IF($AJ$32="","",$AJ$32)</f>
        <v/>
      </c>
      <c r="AK106" s="1245"/>
      <c r="AL106" s="1206" t="str">
        <f>IF($AL$32="","",$AL$32)</f>
        <v/>
      </c>
      <c r="AM106" s="1207"/>
      <c r="AN106" s="1207"/>
      <c r="AO106" s="1208"/>
      <c r="AP106" s="1212" t="str">
        <f>IF($AP$32="","",$AP$32)</f>
        <v/>
      </c>
      <c r="AQ106" s="1213"/>
      <c r="AR106" s="1224" t="str">
        <f>IF($AR$32="","",$AR$32)</f>
        <v/>
      </c>
      <c r="AS106" s="1225"/>
      <c r="AT106" s="1225"/>
      <c r="AU106" s="1226"/>
      <c r="AV106" s="1182" t="str">
        <f>IF($AV$32="","",$AV$32)</f>
        <v/>
      </c>
      <c r="AW106" s="1183"/>
      <c r="AX106" s="1183"/>
      <c r="AY106" s="1183"/>
      <c r="AZ106" s="1183"/>
      <c r="BA106" s="1184"/>
      <c r="BB106" s="62"/>
    </row>
    <row r="107" spans="2:54" ht="11.45" customHeight="1" x14ac:dyDescent="0.4">
      <c r="B107" s="1231"/>
      <c r="C107" s="1223"/>
      <c r="D107" s="1191"/>
      <c r="E107" s="1192"/>
      <c r="F107" s="1192"/>
      <c r="G107" s="1192"/>
      <c r="H107" s="1192"/>
      <c r="I107" s="1192"/>
      <c r="J107" s="1192"/>
      <c r="K107" s="1192"/>
      <c r="L107" s="1192"/>
      <c r="M107" s="1192"/>
      <c r="N107" s="1192"/>
      <c r="O107" s="1192"/>
      <c r="P107" s="1192"/>
      <c r="Q107" s="1192"/>
      <c r="R107" s="1193"/>
      <c r="S107" s="1195"/>
      <c r="T107" s="1199"/>
      <c r="U107" s="1200"/>
      <c r="V107" s="1200"/>
      <c r="W107" s="1201"/>
      <c r="X107" s="1204"/>
      <c r="Y107" s="1205"/>
      <c r="Z107" s="1235"/>
      <c r="AA107" s="1236"/>
      <c r="AB107" s="1236"/>
      <c r="AC107" s="1237"/>
      <c r="AD107" s="1241"/>
      <c r="AE107" s="1242"/>
      <c r="AF107" s="1242"/>
      <c r="AG107" s="1242"/>
      <c r="AH107" s="1242"/>
      <c r="AI107" s="1243"/>
      <c r="AJ107" s="1246"/>
      <c r="AK107" s="1247"/>
      <c r="AL107" s="1209"/>
      <c r="AM107" s="1210"/>
      <c r="AN107" s="1210"/>
      <c r="AO107" s="1211"/>
      <c r="AP107" s="1214"/>
      <c r="AQ107" s="1215"/>
      <c r="AR107" s="1227"/>
      <c r="AS107" s="1228"/>
      <c r="AT107" s="1228"/>
      <c r="AU107" s="1229"/>
      <c r="AV107" s="1185"/>
      <c r="AW107" s="1186"/>
      <c r="AX107" s="1186"/>
      <c r="AY107" s="1186"/>
      <c r="AZ107" s="1186"/>
      <c r="BA107" s="1187"/>
      <c r="BB107" s="62"/>
    </row>
    <row r="108" spans="2:54" ht="11.45" customHeight="1" x14ac:dyDescent="0.4">
      <c r="B108" s="1230" t="str">
        <f>IF($B$34="","",$B$34)</f>
        <v/>
      </c>
      <c r="C108" s="1222" t="str">
        <f>IF($C$34="","",$C$34)</f>
        <v/>
      </c>
      <c r="D108" s="1188" t="str">
        <f>IF($D$34="","",$D$34)</f>
        <v/>
      </c>
      <c r="E108" s="1189"/>
      <c r="F108" s="1189"/>
      <c r="G108" s="1189"/>
      <c r="H108" s="1189"/>
      <c r="I108" s="1189"/>
      <c r="J108" s="1189"/>
      <c r="K108" s="1189"/>
      <c r="L108" s="1189"/>
      <c r="M108" s="1189"/>
      <c r="N108" s="1189"/>
      <c r="O108" s="1189"/>
      <c r="P108" s="1189"/>
      <c r="Q108" s="1189"/>
      <c r="R108" s="1190"/>
      <c r="S108" s="1194" t="str">
        <f>IF($S$34="","",$S$34)</f>
        <v/>
      </c>
      <c r="T108" s="1196" t="str">
        <f>IF($T$34="","",$T$34)</f>
        <v/>
      </c>
      <c r="U108" s="1197"/>
      <c r="V108" s="1197"/>
      <c r="W108" s="1198"/>
      <c r="X108" s="1202" t="str">
        <f>IF($X$34="","",$X$34)</f>
        <v/>
      </c>
      <c r="Y108" s="1203"/>
      <c r="Z108" s="1232" t="str">
        <f>IF($Z$34="","",$Z$34)</f>
        <v/>
      </c>
      <c r="AA108" s="1233"/>
      <c r="AB108" s="1233"/>
      <c r="AC108" s="1234"/>
      <c r="AD108" s="1238" t="str">
        <f>IF($AD$34="","",$AD$34)</f>
        <v/>
      </c>
      <c r="AE108" s="1239"/>
      <c r="AF108" s="1239"/>
      <c r="AG108" s="1239"/>
      <c r="AH108" s="1239"/>
      <c r="AI108" s="1240"/>
      <c r="AJ108" s="1244" t="str">
        <f>IF($AJ$34="","",$AJ$34)</f>
        <v/>
      </c>
      <c r="AK108" s="1245"/>
      <c r="AL108" s="1206" t="str">
        <f>IF($AL$34="","",$AL$34)</f>
        <v/>
      </c>
      <c r="AM108" s="1207"/>
      <c r="AN108" s="1207"/>
      <c r="AO108" s="1208"/>
      <c r="AP108" s="1212" t="str">
        <f>IF($AP$34="","",$AP$34)</f>
        <v/>
      </c>
      <c r="AQ108" s="1213"/>
      <c r="AR108" s="1224" t="str">
        <f>IF($AR$34="","",$AR$34)</f>
        <v/>
      </c>
      <c r="AS108" s="1225"/>
      <c r="AT108" s="1225"/>
      <c r="AU108" s="1226"/>
      <c r="AV108" s="1182" t="str">
        <f>IF($AV$34="","",$AV$34)</f>
        <v/>
      </c>
      <c r="AW108" s="1183"/>
      <c r="AX108" s="1183"/>
      <c r="AY108" s="1183"/>
      <c r="AZ108" s="1183"/>
      <c r="BA108" s="1184"/>
      <c r="BB108" s="62"/>
    </row>
    <row r="109" spans="2:54" ht="11.45" customHeight="1" x14ac:dyDescent="0.4">
      <c r="B109" s="1231"/>
      <c r="C109" s="1223"/>
      <c r="D109" s="1191"/>
      <c r="E109" s="1192"/>
      <c r="F109" s="1192"/>
      <c r="G109" s="1192"/>
      <c r="H109" s="1192"/>
      <c r="I109" s="1192"/>
      <c r="J109" s="1192"/>
      <c r="K109" s="1192"/>
      <c r="L109" s="1192"/>
      <c r="M109" s="1192"/>
      <c r="N109" s="1192"/>
      <c r="O109" s="1192"/>
      <c r="P109" s="1192"/>
      <c r="Q109" s="1192"/>
      <c r="R109" s="1193"/>
      <c r="S109" s="1195"/>
      <c r="T109" s="1199"/>
      <c r="U109" s="1200"/>
      <c r="V109" s="1200"/>
      <c r="W109" s="1201"/>
      <c r="X109" s="1204"/>
      <c r="Y109" s="1205"/>
      <c r="Z109" s="1235"/>
      <c r="AA109" s="1236"/>
      <c r="AB109" s="1236"/>
      <c r="AC109" s="1237"/>
      <c r="AD109" s="1241"/>
      <c r="AE109" s="1242"/>
      <c r="AF109" s="1242"/>
      <c r="AG109" s="1242"/>
      <c r="AH109" s="1242"/>
      <c r="AI109" s="1243"/>
      <c r="AJ109" s="1246"/>
      <c r="AK109" s="1247"/>
      <c r="AL109" s="1209"/>
      <c r="AM109" s="1210"/>
      <c r="AN109" s="1210"/>
      <c r="AO109" s="1211"/>
      <c r="AP109" s="1214"/>
      <c r="AQ109" s="1215"/>
      <c r="AR109" s="1227"/>
      <c r="AS109" s="1228"/>
      <c r="AT109" s="1228"/>
      <c r="AU109" s="1229"/>
      <c r="AV109" s="1185"/>
      <c r="AW109" s="1186"/>
      <c r="AX109" s="1186"/>
      <c r="AY109" s="1186"/>
      <c r="AZ109" s="1186"/>
      <c r="BA109" s="1187"/>
      <c r="BB109" s="62"/>
    </row>
    <row r="110" spans="2:54" ht="11.45" customHeight="1" x14ac:dyDescent="0.4">
      <c r="B110" s="1230" t="str">
        <f>IF($B$36="","",$B$36)</f>
        <v/>
      </c>
      <c r="C110" s="1222" t="str">
        <f>IF($C$36="","",$C$36)</f>
        <v/>
      </c>
      <c r="D110" s="1188" t="str">
        <f>IF($D$36="","",$D$36)</f>
        <v/>
      </c>
      <c r="E110" s="1189"/>
      <c r="F110" s="1189"/>
      <c r="G110" s="1189"/>
      <c r="H110" s="1189"/>
      <c r="I110" s="1189"/>
      <c r="J110" s="1189"/>
      <c r="K110" s="1189"/>
      <c r="L110" s="1189"/>
      <c r="M110" s="1189"/>
      <c r="N110" s="1189"/>
      <c r="O110" s="1189"/>
      <c r="P110" s="1189"/>
      <c r="Q110" s="1189"/>
      <c r="R110" s="1190"/>
      <c r="S110" s="1194" t="str">
        <f>IF($S$36="","",$S$36)</f>
        <v/>
      </c>
      <c r="T110" s="1196" t="str">
        <f>IF($T$36="","",$T$36)</f>
        <v/>
      </c>
      <c r="U110" s="1197"/>
      <c r="V110" s="1197"/>
      <c r="W110" s="1198"/>
      <c r="X110" s="1202" t="str">
        <f>IF($X$36="","",$X$36)</f>
        <v/>
      </c>
      <c r="Y110" s="1203"/>
      <c r="Z110" s="1232" t="str">
        <f>IF($Z$36="","",$Z$36)</f>
        <v/>
      </c>
      <c r="AA110" s="1233"/>
      <c r="AB110" s="1233"/>
      <c r="AC110" s="1234"/>
      <c r="AD110" s="1238" t="str">
        <f>IF($AD$36="","",$AD$36)</f>
        <v/>
      </c>
      <c r="AE110" s="1239"/>
      <c r="AF110" s="1239"/>
      <c r="AG110" s="1239"/>
      <c r="AH110" s="1239"/>
      <c r="AI110" s="1240"/>
      <c r="AJ110" s="1244" t="str">
        <f>IF($AJ$36="","",$AJ$36)</f>
        <v/>
      </c>
      <c r="AK110" s="1245"/>
      <c r="AL110" s="1206" t="str">
        <f>IF($AL$36="","",$AL$36)</f>
        <v/>
      </c>
      <c r="AM110" s="1207"/>
      <c r="AN110" s="1207"/>
      <c r="AO110" s="1208"/>
      <c r="AP110" s="1212" t="str">
        <f>IF($AP$36="","",$AP$36)</f>
        <v/>
      </c>
      <c r="AQ110" s="1213"/>
      <c r="AR110" s="1224" t="str">
        <f>IF($AR$36="","",$AR$36)</f>
        <v/>
      </c>
      <c r="AS110" s="1225"/>
      <c r="AT110" s="1225"/>
      <c r="AU110" s="1226"/>
      <c r="AV110" s="1182" t="str">
        <f>IF($AV$36="","",$AV$36)</f>
        <v/>
      </c>
      <c r="AW110" s="1183"/>
      <c r="AX110" s="1183"/>
      <c r="AY110" s="1183"/>
      <c r="AZ110" s="1183"/>
      <c r="BA110" s="1184"/>
      <c r="BB110" s="62"/>
    </row>
    <row r="111" spans="2:54" ht="11.45" customHeight="1" x14ac:dyDescent="0.4">
      <c r="B111" s="1231"/>
      <c r="C111" s="1223"/>
      <c r="D111" s="1191"/>
      <c r="E111" s="1192"/>
      <c r="F111" s="1192"/>
      <c r="G111" s="1192"/>
      <c r="H111" s="1192"/>
      <c r="I111" s="1192"/>
      <c r="J111" s="1192"/>
      <c r="K111" s="1192"/>
      <c r="L111" s="1192"/>
      <c r="M111" s="1192"/>
      <c r="N111" s="1192"/>
      <c r="O111" s="1192"/>
      <c r="P111" s="1192"/>
      <c r="Q111" s="1192"/>
      <c r="R111" s="1193"/>
      <c r="S111" s="1195"/>
      <c r="T111" s="1199"/>
      <c r="U111" s="1200"/>
      <c r="V111" s="1200"/>
      <c r="W111" s="1201"/>
      <c r="X111" s="1204"/>
      <c r="Y111" s="1205"/>
      <c r="Z111" s="1235"/>
      <c r="AA111" s="1236"/>
      <c r="AB111" s="1236"/>
      <c r="AC111" s="1237"/>
      <c r="AD111" s="1241"/>
      <c r="AE111" s="1242"/>
      <c r="AF111" s="1242"/>
      <c r="AG111" s="1242"/>
      <c r="AH111" s="1242"/>
      <c r="AI111" s="1243"/>
      <c r="AJ111" s="1246"/>
      <c r="AK111" s="1247"/>
      <c r="AL111" s="1209"/>
      <c r="AM111" s="1210"/>
      <c r="AN111" s="1210"/>
      <c r="AO111" s="1211"/>
      <c r="AP111" s="1214"/>
      <c r="AQ111" s="1215"/>
      <c r="AR111" s="1227"/>
      <c r="AS111" s="1228"/>
      <c r="AT111" s="1228"/>
      <c r="AU111" s="1229"/>
      <c r="AV111" s="1185"/>
      <c r="AW111" s="1186"/>
      <c r="AX111" s="1186"/>
      <c r="AY111" s="1186"/>
      <c r="AZ111" s="1186"/>
      <c r="BA111" s="1187"/>
      <c r="BB111" s="62"/>
    </row>
    <row r="112" spans="2:54" ht="11.45" customHeight="1" x14ac:dyDescent="0.4">
      <c r="B112" s="1230" t="str">
        <f>IF($B$38="","",$B$38)</f>
        <v/>
      </c>
      <c r="C112" s="1222" t="str">
        <f>IF($C$38="","",$C$38)</f>
        <v/>
      </c>
      <c r="D112" s="1188" t="str">
        <f>IF($D$38="","",$D$38)</f>
        <v/>
      </c>
      <c r="E112" s="1189"/>
      <c r="F112" s="1189"/>
      <c r="G112" s="1189"/>
      <c r="H112" s="1189"/>
      <c r="I112" s="1189"/>
      <c r="J112" s="1189"/>
      <c r="K112" s="1189"/>
      <c r="L112" s="1189"/>
      <c r="M112" s="1189"/>
      <c r="N112" s="1189"/>
      <c r="O112" s="1189"/>
      <c r="P112" s="1189"/>
      <c r="Q112" s="1189"/>
      <c r="R112" s="1190"/>
      <c r="S112" s="1194" t="str">
        <f>IF($S$38="","",$S$38)</f>
        <v/>
      </c>
      <c r="T112" s="1196" t="str">
        <f>IF($T$38="","",$T$38)</f>
        <v/>
      </c>
      <c r="U112" s="1197"/>
      <c r="V112" s="1197"/>
      <c r="W112" s="1198"/>
      <c r="X112" s="1202" t="str">
        <f>IF($X$38="","",$X$38)</f>
        <v/>
      </c>
      <c r="Y112" s="1203"/>
      <c r="Z112" s="1232" t="str">
        <f>IF($Z$38="","",$Z$38)</f>
        <v/>
      </c>
      <c r="AA112" s="1233"/>
      <c r="AB112" s="1233"/>
      <c r="AC112" s="1234"/>
      <c r="AD112" s="1238" t="str">
        <f>IF($AD$38="","",$AD$38)</f>
        <v/>
      </c>
      <c r="AE112" s="1239"/>
      <c r="AF112" s="1239"/>
      <c r="AG112" s="1239"/>
      <c r="AH112" s="1239"/>
      <c r="AI112" s="1240"/>
      <c r="AJ112" s="1244" t="str">
        <f>IF($AJ$38="","",$AJ$38)</f>
        <v/>
      </c>
      <c r="AK112" s="1245"/>
      <c r="AL112" s="1206" t="str">
        <f>IF($AL$38="","",$AL$38)</f>
        <v/>
      </c>
      <c r="AM112" s="1207"/>
      <c r="AN112" s="1207"/>
      <c r="AO112" s="1208"/>
      <c r="AP112" s="1212" t="str">
        <f>IF($AP$38="","",$AP$38)</f>
        <v/>
      </c>
      <c r="AQ112" s="1213"/>
      <c r="AR112" s="1224" t="str">
        <f>IF($AR$38="","",$AR$38)</f>
        <v/>
      </c>
      <c r="AS112" s="1225"/>
      <c r="AT112" s="1225"/>
      <c r="AU112" s="1226"/>
      <c r="AV112" s="1182" t="str">
        <f>IF($AV$38="","",$AV$38)</f>
        <v/>
      </c>
      <c r="AW112" s="1183"/>
      <c r="AX112" s="1183"/>
      <c r="AY112" s="1183"/>
      <c r="AZ112" s="1183"/>
      <c r="BA112" s="1184"/>
      <c r="BB112" s="62"/>
    </row>
    <row r="113" spans="2:54" ht="11.45" customHeight="1" x14ac:dyDescent="0.4">
      <c r="B113" s="1231"/>
      <c r="C113" s="1223"/>
      <c r="D113" s="1191"/>
      <c r="E113" s="1192"/>
      <c r="F113" s="1192"/>
      <c r="G113" s="1192"/>
      <c r="H113" s="1192"/>
      <c r="I113" s="1192"/>
      <c r="J113" s="1192"/>
      <c r="K113" s="1192"/>
      <c r="L113" s="1192"/>
      <c r="M113" s="1192"/>
      <c r="N113" s="1192"/>
      <c r="O113" s="1192"/>
      <c r="P113" s="1192"/>
      <c r="Q113" s="1192"/>
      <c r="R113" s="1193"/>
      <c r="S113" s="1195"/>
      <c r="T113" s="1199"/>
      <c r="U113" s="1200"/>
      <c r="V113" s="1200"/>
      <c r="W113" s="1201"/>
      <c r="X113" s="1204"/>
      <c r="Y113" s="1205"/>
      <c r="Z113" s="1235"/>
      <c r="AA113" s="1236"/>
      <c r="AB113" s="1236"/>
      <c r="AC113" s="1237"/>
      <c r="AD113" s="1241"/>
      <c r="AE113" s="1242"/>
      <c r="AF113" s="1242"/>
      <c r="AG113" s="1242"/>
      <c r="AH113" s="1242"/>
      <c r="AI113" s="1243"/>
      <c r="AJ113" s="1246"/>
      <c r="AK113" s="1247"/>
      <c r="AL113" s="1209"/>
      <c r="AM113" s="1210"/>
      <c r="AN113" s="1210"/>
      <c r="AO113" s="1211"/>
      <c r="AP113" s="1214"/>
      <c r="AQ113" s="1215"/>
      <c r="AR113" s="1227"/>
      <c r="AS113" s="1228"/>
      <c r="AT113" s="1228"/>
      <c r="AU113" s="1229"/>
      <c r="AV113" s="1185"/>
      <c r="AW113" s="1186"/>
      <c r="AX113" s="1186"/>
      <c r="AY113" s="1186"/>
      <c r="AZ113" s="1186"/>
      <c r="BA113" s="1187"/>
      <c r="BB113" s="62"/>
    </row>
    <row r="114" spans="2:54" ht="11.45" customHeight="1" x14ac:dyDescent="0.4">
      <c r="B114" s="1230" t="str">
        <f>IF($B$40="","",$B$40)</f>
        <v/>
      </c>
      <c r="C114" s="1222" t="str">
        <f>IF($C$40="","",$C$40)</f>
        <v/>
      </c>
      <c r="D114" s="1188" t="str">
        <f>IF($D$40="","",$D$40)</f>
        <v/>
      </c>
      <c r="E114" s="1189"/>
      <c r="F114" s="1189"/>
      <c r="G114" s="1189"/>
      <c r="H114" s="1189"/>
      <c r="I114" s="1189"/>
      <c r="J114" s="1189"/>
      <c r="K114" s="1189"/>
      <c r="L114" s="1189"/>
      <c r="M114" s="1189"/>
      <c r="N114" s="1189"/>
      <c r="O114" s="1189"/>
      <c r="P114" s="1189"/>
      <c r="Q114" s="1189"/>
      <c r="R114" s="1190"/>
      <c r="S114" s="1194" t="str">
        <f>IF($S$40="","",$S$40)</f>
        <v/>
      </c>
      <c r="T114" s="1196" t="str">
        <f>IF($T$40="","",$T$40)</f>
        <v/>
      </c>
      <c r="U114" s="1197"/>
      <c r="V114" s="1197"/>
      <c r="W114" s="1198"/>
      <c r="X114" s="1202" t="str">
        <f>IF($X$40="","",$X$40)</f>
        <v/>
      </c>
      <c r="Y114" s="1203"/>
      <c r="Z114" s="1232" t="str">
        <f>IF($Z$40="","",$Z$40)</f>
        <v/>
      </c>
      <c r="AA114" s="1233"/>
      <c r="AB114" s="1233"/>
      <c r="AC114" s="1234"/>
      <c r="AD114" s="1238" t="str">
        <f>IF($AD$40="","",$AD$40)</f>
        <v/>
      </c>
      <c r="AE114" s="1239"/>
      <c r="AF114" s="1239"/>
      <c r="AG114" s="1239"/>
      <c r="AH114" s="1239"/>
      <c r="AI114" s="1240"/>
      <c r="AJ114" s="1244" t="str">
        <f>IF($AJ$40="","",$AJ$40)</f>
        <v/>
      </c>
      <c r="AK114" s="1245"/>
      <c r="AL114" s="1206" t="str">
        <f>IF($AL$40="","",$AL$40)</f>
        <v/>
      </c>
      <c r="AM114" s="1207"/>
      <c r="AN114" s="1207"/>
      <c r="AO114" s="1208"/>
      <c r="AP114" s="1212" t="str">
        <f>IF($AP$40="","",$AP$40)</f>
        <v/>
      </c>
      <c r="AQ114" s="1213"/>
      <c r="AR114" s="1224" t="str">
        <f>IF($AR$40="","",$AR$40)</f>
        <v/>
      </c>
      <c r="AS114" s="1225"/>
      <c r="AT114" s="1225"/>
      <c r="AU114" s="1226"/>
      <c r="AV114" s="1182" t="str">
        <f>IF($AV$40="","",$AV$40)</f>
        <v/>
      </c>
      <c r="AW114" s="1183"/>
      <c r="AX114" s="1183"/>
      <c r="AY114" s="1183"/>
      <c r="AZ114" s="1183"/>
      <c r="BA114" s="1184"/>
      <c r="BB114" s="62"/>
    </row>
    <row r="115" spans="2:54" ht="11.45" customHeight="1" x14ac:dyDescent="0.4">
      <c r="B115" s="1231"/>
      <c r="C115" s="1223"/>
      <c r="D115" s="1191"/>
      <c r="E115" s="1192"/>
      <c r="F115" s="1192"/>
      <c r="G115" s="1192"/>
      <c r="H115" s="1192"/>
      <c r="I115" s="1192"/>
      <c r="J115" s="1192"/>
      <c r="K115" s="1192"/>
      <c r="L115" s="1192"/>
      <c r="M115" s="1192"/>
      <c r="N115" s="1192"/>
      <c r="O115" s="1192"/>
      <c r="P115" s="1192"/>
      <c r="Q115" s="1192"/>
      <c r="R115" s="1193"/>
      <c r="S115" s="1195"/>
      <c r="T115" s="1199"/>
      <c r="U115" s="1200"/>
      <c r="V115" s="1200"/>
      <c r="W115" s="1201"/>
      <c r="X115" s="1204"/>
      <c r="Y115" s="1205"/>
      <c r="Z115" s="1235"/>
      <c r="AA115" s="1236"/>
      <c r="AB115" s="1236"/>
      <c r="AC115" s="1237"/>
      <c r="AD115" s="1241"/>
      <c r="AE115" s="1242"/>
      <c r="AF115" s="1242"/>
      <c r="AG115" s="1242"/>
      <c r="AH115" s="1242"/>
      <c r="AI115" s="1243"/>
      <c r="AJ115" s="1246"/>
      <c r="AK115" s="1247"/>
      <c r="AL115" s="1209"/>
      <c r="AM115" s="1210"/>
      <c r="AN115" s="1210"/>
      <c r="AO115" s="1211"/>
      <c r="AP115" s="1214"/>
      <c r="AQ115" s="1215"/>
      <c r="AR115" s="1227"/>
      <c r="AS115" s="1228"/>
      <c r="AT115" s="1228"/>
      <c r="AU115" s="1229"/>
      <c r="AV115" s="1185"/>
      <c r="AW115" s="1186"/>
      <c r="AX115" s="1186"/>
      <c r="AY115" s="1186"/>
      <c r="AZ115" s="1186"/>
      <c r="BA115" s="1187"/>
      <c r="BB115" s="62"/>
    </row>
    <row r="116" spans="2:54" ht="11.45" customHeight="1" x14ac:dyDescent="0.4">
      <c r="B116" s="1230" t="str">
        <f>IF($B$42="","",$B$42)</f>
        <v/>
      </c>
      <c r="C116" s="1222" t="str">
        <f>IF($C$42="","",$C$42)</f>
        <v/>
      </c>
      <c r="D116" s="1188" t="str">
        <f>IF($D$42="","",$D$42)</f>
        <v/>
      </c>
      <c r="E116" s="1189"/>
      <c r="F116" s="1189"/>
      <c r="G116" s="1189"/>
      <c r="H116" s="1189"/>
      <c r="I116" s="1189"/>
      <c r="J116" s="1189"/>
      <c r="K116" s="1189"/>
      <c r="L116" s="1189"/>
      <c r="M116" s="1189"/>
      <c r="N116" s="1189"/>
      <c r="O116" s="1189"/>
      <c r="P116" s="1189"/>
      <c r="Q116" s="1189"/>
      <c r="R116" s="1190"/>
      <c r="S116" s="1194" t="str">
        <f>IF($S$42="","",$S$42)</f>
        <v/>
      </c>
      <c r="T116" s="1196" t="str">
        <f>IF($T$42="","",$T$42)</f>
        <v/>
      </c>
      <c r="U116" s="1197"/>
      <c r="V116" s="1197"/>
      <c r="W116" s="1198"/>
      <c r="X116" s="1202" t="str">
        <f>IF($X$42="","",$X$42)</f>
        <v/>
      </c>
      <c r="Y116" s="1203"/>
      <c r="Z116" s="1232" t="str">
        <f>IF($Z$42="","",$Z$42)</f>
        <v/>
      </c>
      <c r="AA116" s="1233"/>
      <c r="AB116" s="1233"/>
      <c r="AC116" s="1234"/>
      <c r="AD116" s="1238" t="str">
        <f>IF($AD$42="","",$AD$42)</f>
        <v/>
      </c>
      <c r="AE116" s="1239"/>
      <c r="AF116" s="1239"/>
      <c r="AG116" s="1239"/>
      <c r="AH116" s="1239"/>
      <c r="AI116" s="1240"/>
      <c r="AJ116" s="1244" t="str">
        <f>IF($AJ$42="","",$AJ$42)</f>
        <v/>
      </c>
      <c r="AK116" s="1245"/>
      <c r="AL116" s="1206" t="str">
        <f>IF($AL$42="","",$AL$42)</f>
        <v/>
      </c>
      <c r="AM116" s="1207"/>
      <c r="AN116" s="1207"/>
      <c r="AO116" s="1208"/>
      <c r="AP116" s="1212" t="str">
        <f>IF($AP$42="","",$AP$42)</f>
        <v/>
      </c>
      <c r="AQ116" s="1213"/>
      <c r="AR116" s="1224" t="str">
        <f>IF($AR$42="","",$AR$42)</f>
        <v/>
      </c>
      <c r="AS116" s="1225"/>
      <c r="AT116" s="1225"/>
      <c r="AU116" s="1226"/>
      <c r="AV116" s="1182" t="str">
        <f>IF($AV$42="","",$AV$42)</f>
        <v/>
      </c>
      <c r="AW116" s="1183"/>
      <c r="AX116" s="1183"/>
      <c r="AY116" s="1183"/>
      <c r="AZ116" s="1183"/>
      <c r="BA116" s="1184"/>
      <c r="BB116" s="62"/>
    </row>
    <row r="117" spans="2:54" ht="11.45" customHeight="1" x14ac:dyDescent="0.4">
      <c r="B117" s="1231"/>
      <c r="C117" s="1223"/>
      <c r="D117" s="1191"/>
      <c r="E117" s="1192"/>
      <c r="F117" s="1192"/>
      <c r="G117" s="1192"/>
      <c r="H117" s="1192"/>
      <c r="I117" s="1192"/>
      <c r="J117" s="1192"/>
      <c r="K117" s="1192"/>
      <c r="L117" s="1192"/>
      <c r="M117" s="1192"/>
      <c r="N117" s="1192"/>
      <c r="O117" s="1192"/>
      <c r="P117" s="1192"/>
      <c r="Q117" s="1192"/>
      <c r="R117" s="1193"/>
      <c r="S117" s="1195"/>
      <c r="T117" s="1199"/>
      <c r="U117" s="1200"/>
      <c r="V117" s="1200"/>
      <c r="W117" s="1201"/>
      <c r="X117" s="1204"/>
      <c r="Y117" s="1205"/>
      <c r="Z117" s="1235"/>
      <c r="AA117" s="1236"/>
      <c r="AB117" s="1236"/>
      <c r="AC117" s="1237"/>
      <c r="AD117" s="1241"/>
      <c r="AE117" s="1242"/>
      <c r="AF117" s="1242"/>
      <c r="AG117" s="1242"/>
      <c r="AH117" s="1242"/>
      <c r="AI117" s="1243"/>
      <c r="AJ117" s="1246"/>
      <c r="AK117" s="1247"/>
      <c r="AL117" s="1209"/>
      <c r="AM117" s="1210"/>
      <c r="AN117" s="1210"/>
      <c r="AO117" s="1211"/>
      <c r="AP117" s="1214"/>
      <c r="AQ117" s="1215"/>
      <c r="AR117" s="1227"/>
      <c r="AS117" s="1228"/>
      <c r="AT117" s="1228"/>
      <c r="AU117" s="1229"/>
      <c r="AV117" s="1185"/>
      <c r="AW117" s="1186"/>
      <c r="AX117" s="1186"/>
      <c r="AY117" s="1186"/>
      <c r="AZ117" s="1186"/>
      <c r="BA117" s="1187"/>
      <c r="BB117" s="62"/>
    </row>
    <row r="118" spans="2:54" ht="11.45" customHeight="1" x14ac:dyDescent="0.4">
      <c r="B118" s="1230" t="str">
        <f>IF($B$44="","",$B$44)</f>
        <v/>
      </c>
      <c r="C118" s="1222" t="str">
        <f>IF($C$44="","",$C$44)</f>
        <v/>
      </c>
      <c r="D118" s="1188" t="str">
        <f>IF($D$44="","",$D$44)</f>
        <v/>
      </c>
      <c r="E118" s="1189"/>
      <c r="F118" s="1189"/>
      <c r="G118" s="1189"/>
      <c r="H118" s="1189"/>
      <c r="I118" s="1189"/>
      <c r="J118" s="1189"/>
      <c r="K118" s="1189"/>
      <c r="L118" s="1189"/>
      <c r="M118" s="1189"/>
      <c r="N118" s="1189"/>
      <c r="O118" s="1189"/>
      <c r="P118" s="1189"/>
      <c r="Q118" s="1189"/>
      <c r="R118" s="1190"/>
      <c r="S118" s="1194" t="str">
        <f>IF($S$44="","",$S$44)</f>
        <v/>
      </c>
      <c r="T118" s="1196" t="str">
        <f>IF($T$44="","",$T$44)</f>
        <v/>
      </c>
      <c r="U118" s="1197"/>
      <c r="V118" s="1197"/>
      <c r="W118" s="1198"/>
      <c r="X118" s="1202" t="str">
        <f>IF($X$44="","",$X$44)</f>
        <v/>
      </c>
      <c r="Y118" s="1203"/>
      <c r="Z118" s="1232" t="str">
        <f>IF($Z$44="","",$Z$44)</f>
        <v/>
      </c>
      <c r="AA118" s="1233"/>
      <c r="AB118" s="1233"/>
      <c r="AC118" s="1234"/>
      <c r="AD118" s="1238" t="str">
        <f>IF($AD$44="","",$AD$44)</f>
        <v/>
      </c>
      <c r="AE118" s="1239"/>
      <c r="AF118" s="1239"/>
      <c r="AG118" s="1239"/>
      <c r="AH118" s="1239"/>
      <c r="AI118" s="1240"/>
      <c r="AJ118" s="1244" t="str">
        <f>IF($AJ$44="","",$AJ$44)</f>
        <v/>
      </c>
      <c r="AK118" s="1245"/>
      <c r="AL118" s="1206" t="str">
        <f>IF($AL$44="","",$AL$44)</f>
        <v/>
      </c>
      <c r="AM118" s="1207"/>
      <c r="AN118" s="1207"/>
      <c r="AO118" s="1208"/>
      <c r="AP118" s="1212" t="str">
        <f>IF($AP$44="","",$AP$44)</f>
        <v/>
      </c>
      <c r="AQ118" s="1213"/>
      <c r="AR118" s="1224" t="str">
        <f>IF($AR$44="","",$AR$44)</f>
        <v/>
      </c>
      <c r="AS118" s="1225"/>
      <c r="AT118" s="1225"/>
      <c r="AU118" s="1226"/>
      <c r="AV118" s="1182" t="str">
        <f>IF($AV$44="","",$AV$44)</f>
        <v/>
      </c>
      <c r="AW118" s="1183"/>
      <c r="AX118" s="1183"/>
      <c r="AY118" s="1183"/>
      <c r="AZ118" s="1183"/>
      <c r="BA118" s="1184"/>
      <c r="BB118" s="62"/>
    </row>
    <row r="119" spans="2:54" ht="11.45" customHeight="1" x14ac:dyDescent="0.4">
      <c r="B119" s="1231"/>
      <c r="C119" s="1223"/>
      <c r="D119" s="1191"/>
      <c r="E119" s="1192"/>
      <c r="F119" s="1192"/>
      <c r="G119" s="1192"/>
      <c r="H119" s="1192"/>
      <c r="I119" s="1192"/>
      <c r="J119" s="1192"/>
      <c r="K119" s="1192"/>
      <c r="L119" s="1192"/>
      <c r="M119" s="1192"/>
      <c r="N119" s="1192"/>
      <c r="O119" s="1192"/>
      <c r="P119" s="1192"/>
      <c r="Q119" s="1192"/>
      <c r="R119" s="1193"/>
      <c r="S119" s="1195"/>
      <c r="T119" s="1199"/>
      <c r="U119" s="1200"/>
      <c r="V119" s="1200"/>
      <c r="W119" s="1201"/>
      <c r="X119" s="1204"/>
      <c r="Y119" s="1205"/>
      <c r="Z119" s="1235"/>
      <c r="AA119" s="1236"/>
      <c r="AB119" s="1236"/>
      <c r="AC119" s="1237"/>
      <c r="AD119" s="1241"/>
      <c r="AE119" s="1242"/>
      <c r="AF119" s="1242"/>
      <c r="AG119" s="1242"/>
      <c r="AH119" s="1242"/>
      <c r="AI119" s="1243"/>
      <c r="AJ119" s="1246"/>
      <c r="AK119" s="1247"/>
      <c r="AL119" s="1209"/>
      <c r="AM119" s="1210"/>
      <c r="AN119" s="1210"/>
      <c r="AO119" s="1211"/>
      <c r="AP119" s="1214"/>
      <c r="AQ119" s="1215"/>
      <c r="AR119" s="1227"/>
      <c r="AS119" s="1228"/>
      <c r="AT119" s="1228"/>
      <c r="AU119" s="1229"/>
      <c r="AV119" s="1185"/>
      <c r="AW119" s="1186"/>
      <c r="AX119" s="1186"/>
      <c r="AY119" s="1186"/>
      <c r="AZ119" s="1186"/>
      <c r="BA119" s="1187"/>
      <c r="BB119" s="62"/>
    </row>
    <row r="120" spans="2:54" ht="11.45" customHeight="1" x14ac:dyDescent="0.4">
      <c r="B120" s="1230" t="str">
        <f>IF($B$46="","",$B$46)</f>
        <v/>
      </c>
      <c r="C120" s="1222" t="str">
        <f>IF($C$46="","",$C$46)</f>
        <v/>
      </c>
      <c r="D120" s="1188" t="str">
        <f>IF($D$46="","",$D$46)</f>
        <v/>
      </c>
      <c r="E120" s="1189"/>
      <c r="F120" s="1189"/>
      <c r="G120" s="1189"/>
      <c r="H120" s="1189"/>
      <c r="I120" s="1189"/>
      <c r="J120" s="1189"/>
      <c r="K120" s="1189"/>
      <c r="L120" s="1189"/>
      <c r="M120" s="1189"/>
      <c r="N120" s="1189"/>
      <c r="O120" s="1189"/>
      <c r="P120" s="1189"/>
      <c r="Q120" s="1189"/>
      <c r="R120" s="1190"/>
      <c r="S120" s="1194" t="str">
        <f>IF($S$46="","",$S$46)</f>
        <v/>
      </c>
      <c r="T120" s="1196" t="str">
        <f>IF($T$46="","",$T$46)</f>
        <v/>
      </c>
      <c r="U120" s="1197"/>
      <c r="V120" s="1197"/>
      <c r="W120" s="1198"/>
      <c r="X120" s="1202" t="str">
        <f>IF($X$46="","",$X$46)</f>
        <v/>
      </c>
      <c r="Y120" s="1203"/>
      <c r="Z120" s="1232" t="str">
        <f>IF($Z$46="","",$Z$46)</f>
        <v/>
      </c>
      <c r="AA120" s="1233"/>
      <c r="AB120" s="1233"/>
      <c r="AC120" s="1234"/>
      <c r="AD120" s="1238" t="str">
        <f>IF($AD$46="","",$AD$46)</f>
        <v/>
      </c>
      <c r="AE120" s="1239"/>
      <c r="AF120" s="1239"/>
      <c r="AG120" s="1239"/>
      <c r="AH120" s="1239"/>
      <c r="AI120" s="1240"/>
      <c r="AJ120" s="1244" t="str">
        <f>IF($AJ$46="","",$AJ$46)</f>
        <v/>
      </c>
      <c r="AK120" s="1245"/>
      <c r="AL120" s="1206" t="str">
        <f>IF($AL$46="","",$AL$46)</f>
        <v/>
      </c>
      <c r="AM120" s="1207"/>
      <c r="AN120" s="1207"/>
      <c r="AO120" s="1208"/>
      <c r="AP120" s="1212" t="str">
        <f>IF($AP$46="","",$AP$46)</f>
        <v/>
      </c>
      <c r="AQ120" s="1213"/>
      <c r="AR120" s="1224" t="str">
        <f>IF($AR$46="","",$AR$46)</f>
        <v/>
      </c>
      <c r="AS120" s="1225"/>
      <c r="AT120" s="1225"/>
      <c r="AU120" s="1226"/>
      <c r="AV120" s="1182" t="str">
        <f>IF($AV$46="","",$AV$46)</f>
        <v/>
      </c>
      <c r="AW120" s="1183"/>
      <c r="AX120" s="1183"/>
      <c r="AY120" s="1183"/>
      <c r="AZ120" s="1183"/>
      <c r="BA120" s="1184"/>
      <c r="BB120" s="62"/>
    </row>
    <row r="121" spans="2:54" ht="11.45" customHeight="1" x14ac:dyDescent="0.4">
      <c r="B121" s="1231"/>
      <c r="C121" s="1223"/>
      <c r="D121" s="1191"/>
      <c r="E121" s="1192"/>
      <c r="F121" s="1192"/>
      <c r="G121" s="1192"/>
      <c r="H121" s="1192"/>
      <c r="I121" s="1192"/>
      <c r="J121" s="1192"/>
      <c r="K121" s="1192"/>
      <c r="L121" s="1192"/>
      <c r="M121" s="1192"/>
      <c r="N121" s="1192"/>
      <c r="O121" s="1192"/>
      <c r="P121" s="1192"/>
      <c r="Q121" s="1192"/>
      <c r="R121" s="1193"/>
      <c r="S121" s="1195"/>
      <c r="T121" s="1199"/>
      <c r="U121" s="1200"/>
      <c r="V121" s="1200"/>
      <c r="W121" s="1201"/>
      <c r="X121" s="1204"/>
      <c r="Y121" s="1205"/>
      <c r="Z121" s="1235"/>
      <c r="AA121" s="1236"/>
      <c r="AB121" s="1236"/>
      <c r="AC121" s="1237"/>
      <c r="AD121" s="1241"/>
      <c r="AE121" s="1242"/>
      <c r="AF121" s="1242"/>
      <c r="AG121" s="1242"/>
      <c r="AH121" s="1242"/>
      <c r="AI121" s="1243"/>
      <c r="AJ121" s="1246"/>
      <c r="AK121" s="1247"/>
      <c r="AL121" s="1209"/>
      <c r="AM121" s="1210"/>
      <c r="AN121" s="1210"/>
      <c r="AO121" s="1211"/>
      <c r="AP121" s="1214"/>
      <c r="AQ121" s="1215"/>
      <c r="AR121" s="1227"/>
      <c r="AS121" s="1228"/>
      <c r="AT121" s="1228"/>
      <c r="AU121" s="1229"/>
      <c r="AV121" s="1185"/>
      <c r="AW121" s="1186"/>
      <c r="AX121" s="1186"/>
      <c r="AY121" s="1186"/>
      <c r="AZ121" s="1186"/>
      <c r="BA121" s="1187"/>
      <c r="BB121" s="62"/>
    </row>
    <row r="122" spans="2:54" ht="11.45" customHeight="1" x14ac:dyDescent="0.4">
      <c r="B122" s="1230" t="str">
        <f>IF($B$48="","",$B$48)</f>
        <v/>
      </c>
      <c r="C122" s="1222" t="str">
        <f>IF($C$48="","",$C$48)</f>
        <v/>
      </c>
      <c r="D122" s="1188" t="str">
        <f>IF($D$48="","",$D$48)</f>
        <v/>
      </c>
      <c r="E122" s="1189"/>
      <c r="F122" s="1189"/>
      <c r="G122" s="1189"/>
      <c r="H122" s="1189"/>
      <c r="I122" s="1189"/>
      <c r="J122" s="1189"/>
      <c r="K122" s="1189"/>
      <c r="L122" s="1189"/>
      <c r="M122" s="1189"/>
      <c r="N122" s="1189"/>
      <c r="O122" s="1189"/>
      <c r="P122" s="1189"/>
      <c r="Q122" s="1189"/>
      <c r="R122" s="1190"/>
      <c r="S122" s="1194" t="str">
        <f>IF($S$48="","",$S$48)</f>
        <v/>
      </c>
      <c r="T122" s="1196" t="str">
        <f>IF($T$48="","",$T$48)</f>
        <v/>
      </c>
      <c r="U122" s="1197"/>
      <c r="V122" s="1197"/>
      <c r="W122" s="1198"/>
      <c r="X122" s="1202" t="str">
        <f>IF($X$48="","",$X$48)</f>
        <v/>
      </c>
      <c r="Y122" s="1203"/>
      <c r="Z122" s="1232" t="str">
        <f>IF($Z$48="","",$Z$48)</f>
        <v/>
      </c>
      <c r="AA122" s="1233"/>
      <c r="AB122" s="1233"/>
      <c r="AC122" s="1234"/>
      <c r="AD122" s="1238" t="str">
        <f>IF($AD$48="","",$AD$48)</f>
        <v/>
      </c>
      <c r="AE122" s="1239"/>
      <c r="AF122" s="1239"/>
      <c r="AG122" s="1239"/>
      <c r="AH122" s="1239"/>
      <c r="AI122" s="1240"/>
      <c r="AJ122" s="1244" t="str">
        <f>IF($AJ$48="","",$AJ$48)</f>
        <v/>
      </c>
      <c r="AK122" s="1245"/>
      <c r="AL122" s="1206" t="str">
        <f>IF($AL$48="","",$AL$48)</f>
        <v/>
      </c>
      <c r="AM122" s="1207"/>
      <c r="AN122" s="1207"/>
      <c r="AO122" s="1208"/>
      <c r="AP122" s="1212" t="str">
        <f>IF($AP$48="","",$AP$48)</f>
        <v/>
      </c>
      <c r="AQ122" s="1213"/>
      <c r="AR122" s="1224" t="str">
        <f>IF($AR$48="","",$AR$48)</f>
        <v/>
      </c>
      <c r="AS122" s="1225"/>
      <c r="AT122" s="1225"/>
      <c r="AU122" s="1226"/>
      <c r="AV122" s="1182" t="str">
        <f>IF($AV$48="","",$AV$48)</f>
        <v/>
      </c>
      <c r="AW122" s="1183"/>
      <c r="AX122" s="1183"/>
      <c r="AY122" s="1183"/>
      <c r="AZ122" s="1183"/>
      <c r="BA122" s="1184"/>
      <c r="BB122" s="62"/>
    </row>
    <row r="123" spans="2:54" ht="11.45" customHeight="1" x14ac:dyDescent="0.4">
      <c r="B123" s="1231"/>
      <c r="C123" s="1223"/>
      <c r="D123" s="1191"/>
      <c r="E123" s="1192"/>
      <c r="F123" s="1192"/>
      <c r="G123" s="1192"/>
      <c r="H123" s="1192"/>
      <c r="I123" s="1192"/>
      <c r="J123" s="1192"/>
      <c r="K123" s="1192"/>
      <c r="L123" s="1192"/>
      <c r="M123" s="1192"/>
      <c r="N123" s="1192"/>
      <c r="O123" s="1192"/>
      <c r="P123" s="1192"/>
      <c r="Q123" s="1192"/>
      <c r="R123" s="1193"/>
      <c r="S123" s="1195"/>
      <c r="T123" s="1199"/>
      <c r="U123" s="1200"/>
      <c r="V123" s="1200"/>
      <c r="W123" s="1201"/>
      <c r="X123" s="1204"/>
      <c r="Y123" s="1205"/>
      <c r="Z123" s="1235"/>
      <c r="AA123" s="1236"/>
      <c r="AB123" s="1236"/>
      <c r="AC123" s="1237"/>
      <c r="AD123" s="1241"/>
      <c r="AE123" s="1242"/>
      <c r="AF123" s="1242"/>
      <c r="AG123" s="1242"/>
      <c r="AH123" s="1242"/>
      <c r="AI123" s="1243"/>
      <c r="AJ123" s="1246"/>
      <c r="AK123" s="1247"/>
      <c r="AL123" s="1209"/>
      <c r="AM123" s="1210"/>
      <c r="AN123" s="1210"/>
      <c r="AO123" s="1211"/>
      <c r="AP123" s="1214"/>
      <c r="AQ123" s="1215"/>
      <c r="AR123" s="1227"/>
      <c r="AS123" s="1228"/>
      <c r="AT123" s="1228"/>
      <c r="AU123" s="1229"/>
      <c r="AV123" s="1185"/>
      <c r="AW123" s="1186"/>
      <c r="AX123" s="1186"/>
      <c r="AY123" s="1186"/>
      <c r="AZ123" s="1186"/>
      <c r="BA123" s="1187"/>
      <c r="BB123" s="62"/>
    </row>
    <row r="124" spans="2:54" ht="11.45" customHeight="1" x14ac:dyDescent="0.4">
      <c r="B124" s="1230" t="str">
        <f>IF($B$50="","",$B$50)</f>
        <v/>
      </c>
      <c r="C124" s="1222" t="str">
        <f>IF($C$50="","",$C$50)</f>
        <v/>
      </c>
      <c r="D124" s="1188" t="str">
        <f>IF($D$50="","",$D$50)</f>
        <v/>
      </c>
      <c r="E124" s="1189"/>
      <c r="F124" s="1189"/>
      <c r="G124" s="1189"/>
      <c r="H124" s="1189"/>
      <c r="I124" s="1189"/>
      <c r="J124" s="1189"/>
      <c r="K124" s="1189"/>
      <c r="L124" s="1189"/>
      <c r="M124" s="1189"/>
      <c r="N124" s="1189"/>
      <c r="O124" s="1189"/>
      <c r="P124" s="1189"/>
      <c r="Q124" s="1189"/>
      <c r="R124" s="1190"/>
      <c r="S124" s="1194" t="str">
        <f>IF($S$50="","",$S$50)</f>
        <v/>
      </c>
      <c r="T124" s="1196" t="str">
        <f>IF($T$50="","",$T$50)</f>
        <v/>
      </c>
      <c r="U124" s="1197"/>
      <c r="V124" s="1197"/>
      <c r="W124" s="1198"/>
      <c r="X124" s="1202" t="str">
        <f>IF($X$50="","",$X$50)</f>
        <v/>
      </c>
      <c r="Y124" s="1203"/>
      <c r="Z124" s="1232" t="str">
        <f>IF($Z$50="","",$Z$50)</f>
        <v/>
      </c>
      <c r="AA124" s="1233"/>
      <c r="AB124" s="1233"/>
      <c r="AC124" s="1234"/>
      <c r="AD124" s="1238" t="str">
        <f>IF($AD$50="","",$AD$50)</f>
        <v/>
      </c>
      <c r="AE124" s="1239"/>
      <c r="AF124" s="1239"/>
      <c r="AG124" s="1239"/>
      <c r="AH124" s="1239"/>
      <c r="AI124" s="1240"/>
      <c r="AJ124" s="1244" t="str">
        <f>IF($AJ$50="","",$AJ$50)</f>
        <v/>
      </c>
      <c r="AK124" s="1245"/>
      <c r="AL124" s="1206" t="str">
        <f>IF($AL$50="","",$AL$50)</f>
        <v/>
      </c>
      <c r="AM124" s="1207"/>
      <c r="AN124" s="1207"/>
      <c r="AO124" s="1208"/>
      <c r="AP124" s="1212" t="str">
        <f>IF($AP$50="","",$AP$50)</f>
        <v/>
      </c>
      <c r="AQ124" s="1213"/>
      <c r="AR124" s="1224" t="str">
        <f>IF($AR$50="","",$AR$50)</f>
        <v/>
      </c>
      <c r="AS124" s="1225"/>
      <c r="AT124" s="1225"/>
      <c r="AU124" s="1226"/>
      <c r="AV124" s="1182" t="str">
        <f>IF($AV$50="","",$AV$50)</f>
        <v/>
      </c>
      <c r="AW124" s="1183"/>
      <c r="AX124" s="1183"/>
      <c r="AY124" s="1183"/>
      <c r="AZ124" s="1183"/>
      <c r="BA124" s="1184"/>
      <c r="BB124" s="62"/>
    </row>
    <row r="125" spans="2:54" ht="11.45" customHeight="1" x14ac:dyDescent="0.4">
      <c r="B125" s="1231"/>
      <c r="C125" s="1223"/>
      <c r="D125" s="1191"/>
      <c r="E125" s="1192"/>
      <c r="F125" s="1192"/>
      <c r="G125" s="1192"/>
      <c r="H125" s="1192"/>
      <c r="I125" s="1192"/>
      <c r="J125" s="1192"/>
      <c r="K125" s="1192"/>
      <c r="L125" s="1192"/>
      <c r="M125" s="1192"/>
      <c r="N125" s="1192"/>
      <c r="O125" s="1192"/>
      <c r="P125" s="1192"/>
      <c r="Q125" s="1192"/>
      <c r="R125" s="1193"/>
      <c r="S125" s="1195"/>
      <c r="T125" s="1199"/>
      <c r="U125" s="1200"/>
      <c r="V125" s="1200"/>
      <c r="W125" s="1201"/>
      <c r="X125" s="1204"/>
      <c r="Y125" s="1205"/>
      <c r="Z125" s="1235"/>
      <c r="AA125" s="1236"/>
      <c r="AB125" s="1236"/>
      <c r="AC125" s="1237"/>
      <c r="AD125" s="1241"/>
      <c r="AE125" s="1242"/>
      <c r="AF125" s="1242"/>
      <c r="AG125" s="1242"/>
      <c r="AH125" s="1242"/>
      <c r="AI125" s="1243"/>
      <c r="AJ125" s="1246"/>
      <c r="AK125" s="1247"/>
      <c r="AL125" s="1209"/>
      <c r="AM125" s="1210"/>
      <c r="AN125" s="1210"/>
      <c r="AO125" s="1211"/>
      <c r="AP125" s="1214"/>
      <c r="AQ125" s="1215"/>
      <c r="AR125" s="1227"/>
      <c r="AS125" s="1228"/>
      <c r="AT125" s="1228"/>
      <c r="AU125" s="1229"/>
      <c r="AV125" s="1185"/>
      <c r="AW125" s="1186"/>
      <c r="AX125" s="1186"/>
      <c r="AY125" s="1186"/>
      <c r="AZ125" s="1186"/>
      <c r="BA125" s="1187"/>
      <c r="BB125" s="62"/>
    </row>
    <row r="126" spans="2:54" ht="11.45" customHeight="1" x14ac:dyDescent="0.4">
      <c r="B126" s="1230" t="str">
        <f>IF($B$52="","",$B$52)</f>
        <v/>
      </c>
      <c r="C126" s="1222" t="str">
        <f>IF($C$52="","",$C$52)</f>
        <v/>
      </c>
      <c r="D126" s="1188" t="str">
        <f>IF($D$52="","",$D$52)</f>
        <v/>
      </c>
      <c r="E126" s="1189"/>
      <c r="F126" s="1189"/>
      <c r="G126" s="1189"/>
      <c r="H126" s="1189"/>
      <c r="I126" s="1189"/>
      <c r="J126" s="1189"/>
      <c r="K126" s="1189"/>
      <c r="L126" s="1189"/>
      <c r="M126" s="1189"/>
      <c r="N126" s="1189"/>
      <c r="O126" s="1189"/>
      <c r="P126" s="1189"/>
      <c r="Q126" s="1189"/>
      <c r="R126" s="1190"/>
      <c r="S126" s="1194" t="str">
        <f>IF($S$52="","",$S$52)</f>
        <v/>
      </c>
      <c r="T126" s="1196" t="str">
        <f>IF($T$52="","",$T$52)</f>
        <v/>
      </c>
      <c r="U126" s="1197"/>
      <c r="V126" s="1197"/>
      <c r="W126" s="1198"/>
      <c r="X126" s="1202" t="str">
        <f>IF($X$52="","",$X$52)</f>
        <v/>
      </c>
      <c r="Y126" s="1203"/>
      <c r="Z126" s="1232" t="str">
        <f>IF($Z$52="","",$Z$52)</f>
        <v/>
      </c>
      <c r="AA126" s="1233"/>
      <c r="AB126" s="1233"/>
      <c r="AC126" s="1234"/>
      <c r="AD126" s="1238" t="str">
        <f>IF($AD$52="","",$AD$52)</f>
        <v/>
      </c>
      <c r="AE126" s="1239"/>
      <c r="AF126" s="1239"/>
      <c r="AG126" s="1239"/>
      <c r="AH126" s="1239"/>
      <c r="AI126" s="1240"/>
      <c r="AJ126" s="1244" t="str">
        <f>IF($AJ$52="","",$AJ$52)</f>
        <v/>
      </c>
      <c r="AK126" s="1245"/>
      <c r="AL126" s="1206" t="str">
        <f>IF($AL$52="","",$AL$52)</f>
        <v/>
      </c>
      <c r="AM126" s="1207"/>
      <c r="AN126" s="1207"/>
      <c r="AO126" s="1208"/>
      <c r="AP126" s="1212" t="str">
        <f>IF($AP$52="","",$AP$52)</f>
        <v/>
      </c>
      <c r="AQ126" s="1213"/>
      <c r="AR126" s="1224" t="str">
        <f>IF($AR$52="","",$AR$52)</f>
        <v/>
      </c>
      <c r="AS126" s="1225"/>
      <c r="AT126" s="1225"/>
      <c r="AU126" s="1226"/>
      <c r="AV126" s="1182" t="str">
        <f>IF($AV$52="","",$AV$52)</f>
        <v/>
      </c>
      <c r="AW126" s="1183"/>
      <c r="AX126" s="1183"/>
      <c r="AY126" s="1183"/>
      <c r="AZ126" s="1183"/>
      <c r="BA126" s="1184"/>
      <c r="BB126" s="62"/>
    </row>
    <row r="127" spans="2:54" ht="11.45" customHeight="1" x14ac:dyDescent="0.4">
      <c r="B127" s="1231"/>
      <c r="C127" s="1223"/>
      <c r="D127" s="1191"/>
      <c r="E127" s="1192"/>
      <c r="F127" s="1192"/>
      <c r="G127" s="1192"/>
      <c r="H127" s="1192"/>
      <c r="I127" s="1192"/>
      <c r="J127" s="1192"/>
      <c r="K127" s="1192"/>
      <c r="L127" s="1192"/>
      <c r="M127" s="1192"/>
      <c r="N127" s="1192"/>
      <c r="O127" s="1192"/>
      <c r="P127" s="1192"/>
      <c r="Q127" s="1192"/>
      <c r="R127" s="1193"/>
      <c r="S127" s="1195"/>
      <c r="T127" s="1199"/>
      <c r="U127" s="1200"/>
      <c r="V127" s="1200"/>
      <c r="W127" s="1201"/>
      <c r="X127" s="1204"/>
      <c r="Y127" s="1205"/>
      <c r="Z127" s="1235"/>
      <c r="AA127" s="1236"/>
      <c r="AB127" s="1236"/>
      <c r="AC127" s="1237"/>
      <c r="AD127" s="1241"/>
      <c r="AE127" s="1242"/>
      <c r="AF127" s="1242"/>
      <c r="AG127" s="1242"/>
      <c r="AH127" s="1242"/>
      <c r="AI127" s="1243"/>
      <c r="AJ127" s="1246"/>
      <c r="AK127" s="1247"/>
      <c r="AL127" s="1209"/>
      <c r="AM127" s="1210"/>
      <c r="AN127" s="1210"/>
      <c r="AO127" s="1211"/>
      <c r="AP127" s="1214"/>
      <c r="AQ127" s="1215"/>
      <c r="AR127" s="1227"/>
      <c r="AS127" s="1228"/>
      <c r="AT127" s="1228"/>
      <c r="AU127" s="1229"/>
      <c r="AV127" s="1185"/>
      <c r="AW127" s="1186"/>
      <c r="AX127" s="1186"/>
      <c r="AY127" s="1186"/>
      <c r="AZ127" s="1186"/>
      <c r="BA127" s="1187"/>
      <c r="BB127" s="62"/>
    </row>
    <row r="128" spans="2:54" ht="11.45" customHeight="1" x14ac:dyDescent="0.4">
      <c r="B128" s="1230" t="str">
        <f>IF($B$54="","",$B$54)</f>
        <v/>
      </c>
      <c r="C128" s="1222" t="str">
        <f>IF($C$54="","",$C$54)</f>
        <v/>
      </c>
      <c r="D128" s="1188" t="str">
        <f>IF($D$54="","",$D$54)</f>
        <v/>
      </c>
      <c r="E128" s="1189"/>
      <c r="F128" s="1189"/>
      <c r="G128" s="1189"/>
      <c r="H128" s="1189"/>
      <c r="I128" s="1189"/>
      <c r="J128" s="1189"/>
      <c r="K128" s="1189"/>
      <c r="L128" s="1189"/>
      <c r="M128" s="1189"/>
      <c r="N128" s="1189"/>
      <c r="O128" s="1189"/>
      <c r="P128" s="1189"/>
      <c r="Q128" s="1189"/>
      <c r="R128" s="1190"/>
      <c r="S128" s="1194" t="str">
        <f>IF($S$54="","",$S$54)</f>
        <v/>
      </c>
      <c r="T128" s="1196" t="str">
        <f>IF($T$54="","",$T$54)</f>
        <v/>
      </c>
      <c r="U128" s="1197"/>
      <c r="V128" s="1197"/>
      <c r="W128" s="1198"/>
      <c r="X128" s="1202" t="str">
        <f>IF($X$54="","",$X$54)</f>
        <v/>
      </c>
      <c r="Y128" s="1203"/>
      <c r="Z128" s="1232" t="str">
        <f>IF($Z$54="","",$Z$54)</f>
        <v/>
      </c>
      <c r="AA128" s="1233"/>
      <c r="AB128" s="1233"/>
      <c r="AC128" s="1234"/>
      <c r="AD128" s="1238" t="str">
        <f>IF($AD$54="","",$AD$54)</f>
        <v/>
      </c>
      <c r="AE128" s="1239"/>
      <c r="AF128" s="1239"/>
      <c r="AG128" s="1239"/>
      <c r="AH128" s="1239"/>
      <c r="AI128" s="1240"/>
      <c r="AJ128" s="1244" t="str">
        <f>IF($AJ$54="","",$AJ$54)</f>
        <v/>
      </c>
      <c r="AK128" s="1245"/>
      <c r="AL128" s="1206" t="str">
        <f>IF($AL$54="","",$AL$54)</f>
        <v/>
      </c>
      <c r="AM128" s="1207"/>
      <c r="AN128" s="1207"/>
      <c r="AO128" s="1208"/>
      <c r="AP128" s="1212" t="str">
        <f>IF($AP$54="","",$AP$54)</f>
        <v/>
      </c>
      <c r="AQ128" s="1213"/>
      <c r="AR128" s="1224" t="str">
        <f>IF($AR$54="","",$AR$54)</f>
        <v/>
      </c>
      <c r="AS128" s="1225"/>
      <c r="AT128" s="1225"/>
      <c r="AU128" s="1226"/>
      <c r="AV128" s="1182" t="str">
        <f>IF($AV$54="","",$AV$54)</f>
        <v/>
      </c>
      <c r="AW128" s="1183"/>
      <c r="AX128" s="1183"/>
      <c r="AY128" s="1183"/>
      <c r="AZ128" s="1183"/>
      <c r="BA128" s="1184"/>
      <c r="BB128" s="62"/>
    </row>
    <row r="129" spans="2:54" ht="11.45" customHeight="1" x14ac:dyDescent="0.4">
      <c r="B129" s="1231"/>
      <c r="C129" s="1223"/>
      <c r="D129" s="1191"/>
      <c r="E129" s="1192"/>
      <c r="F129" s="1192"/>
      <c r="G129" s="1192"/>
      <c r="H129" s="1192"/>
      <c r="I129" s="1192"/>
      <c r="J129" s="1192"/>
      <c r="K129" s="1192"/>
      <c r="L129" s="1192"/>
      <c r="M129" s="1192"/>
      <c r="N129" s="1192"/>
      <c r="O129" s="1192"/>
      <c r="P129" s="1192"/>
      <c r="Q129" s="1192"/>
      <c r="R129" s="1193"/>
      <c r="S129" s="1195"/>
      <c r="T129" s="1199"/>
      <c r="U129" s="1200"/>
      <c r="V129" s="1200"/>
      <c r="W129" s="1201"/>
      <c r="X129" s="1204"/>
      <c r="Y129" s="1205"/>
      <c r="Z129" s="1235"/>
      <c r="AA129" s="1236"/>
      <c r="AB129" s="1236"/>
      <c r="AC129" s="1237"/>
      <c r="AD129" s="1241"/>
      <c r="AE129" s="1242"/>
      <c r="AF129" s="1242"/>
      <c r="AG129" s="1242"/>
      <c r="AH129" s="1242"/>
      <c r="AI129" s="1243"/>
      <c r="AJ129" s="1246"/>
      <c r="AK129" s="1247"/>
      <c r="AL129" s="1209"/>
      <c r="AM129" s="1210"/>
      <c r="AN129" s="1210"/>
      <c r="AO129" s="1211"/>
      <c r="AP129" s="1214"/>
      <c r="AQ129" s="1215"/>
      <c r="AR129" s="1227"/>
      <c r="AS129" s="1228"/>
      <c r="AT129" s="1228"/>
      <c r="AU129" s="1229"/>
      <c r="AV129" s="1185"/>
      <c r="AW129" s="1186"/>
      <c r="AX129" s="1186"/>
      <c r="AY129" s="1186"/>
      <c r="AZ129" s="1186"/>
      <c r="BA129" s="1187"/>
      <c r="BB129" s="62"/>
    </row>
    <row r="130" spans="2:54" ht="11.45" customHeight="1" x14ac:dyDescent="0.4">
      <c r="B130" s="1230" t="str">
        <f>IF($B$56="","",$B$56)</f>
        <v/>
      </c>
      <c r="C130" s="1222" t="str">
        <f>IF($C$56="","",$C$56)</f>
        <v/>
      </c>
      <c r="D130" s="1188" t="str">
        <f>IF($D$56="","",$D$56)</f>
        <v/>
      </c>
      <c r="E130" s="1189"/>
      <c r="F130" s="1189"/>
      <c r="G130" s="1189"/>
      <c r="H130" s="1189"/>
      <c r="I130" s="1189"/>
      <c r="J130" s="1189"/>
      <c r="K130" s="1189"/>
      <c r="L130" s="1189"/>
      <c r="M130" s="1189"/>
      <c r="N130" s="1189"/>
      <c r="O130" s="1189"/>
      <c r="P130" s="1189"/>
      <c r="Q130" s="1189"/>
      <c r="R130" s="1190"/>
      <c r="S130" s="1194" t="str">
        <f>IF($S$56="","",$S$56)</f>
        <v/>
      </c>
      <c r="T130" s="1196" t="str">
        <f>IF($T$56="","",$T$56)</f>
        <v/>
      </c>
      <c r="U130" s="1197"/>
      <c r="V130" s="1197"/>
      <c r="W130" s="1198"/>
      <c r="X130" s="1202" t="str">
        <f>IF($X$56="","",$X$56)</f>
        <v/>
      </c>
      <c r="Y130" s="1203"/>
      <c r="Z130" s="1232" t="str">
        <f>IF($Z$56="","",$Z$56)</f>
        <v/>
      </c>
      <c r="AA130" s="1233"/>
      <c r="AB130" s="1233"/>
      <c r="AC130" s="1234"/>
      <c r="AD130" s="1238" t="str">
        <f>IF($AD$56="","",$AD$56)</f>
        <v/>
      </c>
      <c r="AE130" s="1239"/>
      <c r="AF130" s="1239"/>
      <c r="AG130" s="1239"/>
      <c r="AH130" s="1239"/>
      <c r="AI130" s="1240"/>
      <c r="AJ130" s="1244" t="str">
        <f>IF($AJ$56="","",$AJ$56)</f>
        <v/>
      </c>
      <c r="AK130" s="1245"/>
      <c r="AL130" s="1206" t="str">
        <f>IF($AL$56="","",$AL$56)</f>
        <v/>
      </c>
      <c r="AM130" s="1207"/>
      <c r="AN130" s="1207"/>
      <c r="AO130" s="1208"/>
      <c r="AP130" s="1212" t="str">
        <f>IF($AP$56="","",$AP$56)</f>
        <v/>
      </c>
      <c r="AQ130" s="1213"/>
      <c r="AR130" s="1224" t="str">
        <f>IF($AR$56="","",$AR$56)</f>
        <v/>
      </c>
      <c r="AS130" s="1225"/>
      <c r="AT130" s="1225"/>
      <c r="AU130" s="1226"/>
      <c r="AV130" s="1182" t="str">
        <f>IF($AV$56="","",$AV$56)</f>
        <v/>
      </c>
      <c r="AW130" s="1183"/>
      <c r="AX130" s="1183"/>
      <c r="AY130" s="1183"/>
      <c r="AZ130" s="1183"/>
      <c r="BA130" s="1184"/>
      <c r="BB130" s="62"/>
    </row>
    <row r="131" spans="2:54" ht="11.45" customHeight="1" x14ac:dyDescent="0.4">
      <c r="B131" s="1231"/>
      <c r="C131" s="1223"/>
      <c r="D131" s="1191"/>
      <c r="E131" s="1192"/>
      <c r="F131" s="1192"/>
      <c r="G131" s="1192"/>
      <c r="H131" s="1192"/>
      <c r="I131" s="1192"/>
      <c r="J131" s="1192"/>
      <c r="K131" s="1192"/>
      <c r="L131" s="1192"/>
      <c r="M131" s="1192"/>
      <c r="N131" s="1192"/>
      <c r="O131" s="1192"/>
      <c r="P131" s="1192"/>
      <c r="Q131" s="1192"/>
      <c r="R131" s="1193"/>
      <c r="S131" s="1195"/>
      <c r="T131" s="1199"/>
      <c r="U131" s="1200"/>
      <c r="V131" s="1200"/>
      <c r="W131" s="1201"/>
      <c r="X131" s="1204"/>
      <c r="Y131" s="1205"/>
      <c r="Z131" s="1235"/>
      <c r="AA131" s="1236"/>
      <c r="AB131" s="1236"/>
      <c r="AC131" s="1237"/>
      <c r="AD131" s="1241"/>
      <c r="AE131" s="1242"/>
      <c r="AF131" s="1242"/>
      <c r="AG131" s="1242"/>
      <c r="AH131" s="1242"/>
      <c r="AI131" s="1243"/>
      <c r="AJ131" s="1246"/>
      <c r="AK131" s="1247"/>
      <c r="AL131" s="1209"/>
      <c r="AM131" s="1210"/>
      <c r="AN131" s="1210"/>
      <c r="AO131" s="1211"/>
      <c r="AP131" s="1214"/>
      <c r="AQ131" s="1215"/>
      <c r="AR131" s="1227"/>
      <c r="AS131" s="1228"/>
      <c r="AT131" s="1228"/>
      <c r="AU131" s="1229"/>
      <c r="AV131" s="1185"/>
      <c r="AW131" s="1186"/>
      <c r="AX131" s="1186"/>
      <c r="AY131" s="1186"/>
      <c r="AZ131" s="1186"/>
      <c r="BA131" s="1187"/>
      <c r="BB131" s="62"/>
    </row>
    <row r="132" spans="2:54" ht="11.45" customHeight="1" x14ac:dyDescent="0.4">
      <c r="B132" s="1230" t="str">
        <f>IF($B$58="","",$B$58)</f>
        <v/>
      </c>
      <c r="C132" s="1222" t="str">
        <f>IF($C$58="","",$C$58)</f>
        <v/>
      </c>
      <c r="D132" s="1188" t="str">
        <f>IF($D$58="","",$D$58)</f>
        <v/>
      </c>
      <c r="E132" s="1189"/>
      <c r="F132" s="1189"/>
      <c r="G132" s="1189"/>
      <c r="H132" s="1189"/>
      <c r="I132" s="1189"/>
      <c r="J132" s="1189"/>
      <c r="K132" s="1189"/>
      <c r="L132" s="1189"/>
      <c r="M132" s="1189"/>
      <c r="N132" s="1189"/>
      <c r="O132" s="1189"/>
      <c r="P132" s="1189"/>
      <c r="Q132" s="1189"/>
      <c r="R132" s="1190"/>
      <c r="S132" s="1194" t="str">
        <f>IF($S$58="","",$S$58)</f>
        <v/>
      </c>
      <c r="T132" s="1196" t="str">
        <f>IF($T$58="","",$T$58)</f>
        <v/>
      </c>
      <c r="U132" s="1197"/>
      <c r="V132" s="1197"/>
      <c r="W132" s="1198"/>
      <c r="X132" s="1202" t="str">
        <f>IF($X$58="","",$X$58)</f>
        <v/>
      </c>
      <c r="Y132" s="1203"/>
      <c r="Z132" s="1232" t="str">
        <f>IF($Z$58="","",$Z$58)</f>
        <v/>
      </c>
      <c r="AA132" s="1233"/>
      <c r="AB132" s="1233"/>
      <c r="AC132" s="1234"/>
      <c r="AD132" s="1238" t="str">
        <f>IF($AD$58="","",$AD$58)</f>
        <v/>
      </c>
      <c r="AE132" s="1239"/>
      <c r="AF132" s="1239"/>
      <c r="AG132" s="1239"/>
      <c r="AH132" s="1239"/>
      <c r="AI132" s="1240"/>
      <c r="AJ132" s="1244" t="str">
        <f>IF($AJ$58="","",$AJ$58)</f>
        <v/>
      </c>
      <c r="AK132" s="1245"/>
      <c r="AL132" s="1206" t="str">
        <f>IF($AL$58="","",$AL$58)</f>
        <v/>
      </c>
      <c r="AM132" s="1207"/>
      <c r="AN132" s="1207"/>
      <c r="AO132" s="1208"/>
      <c r="AP132" s="1212" t="str">
        <f>IF($AP$58="","",$AP$58)</f>
        <v/>
      </c>
      <c r="AQ132" s="1213"/>
      <c r="AR132" s="1224" t="str">
        <f>IF($AR$58="","",$AR$58)</f>
        <v/>
      </c>
      <c r="AS132" s="1225"/>
      <c r="AT132" s="1225"/>
      <c r="AU132" s="1226"/>
      <c r="AV132" s="1182" t="str">
        <f>IF($AV$58="","",$AV$58)</f>
        <v/>
      </c>
      <c r="AW132" s="1183"/>
      <c r="AX132" s="1183"/>
      <c r="AY132" s="1183"/>
      <c r="AZ132" s="1183"/>
      <c r="BA132" s="1184"/>
      <c r="BB132" s="62"/>
    </row>
    <row r="133" spans="2:54" ht="11.45" customHeight="1" x14ac:dyDescent="0.4">
      <c r="B133" s="1231"/>
      <c r="C133" s="1223"/>
      <c r="D133" s="1191"/>
      <c r="E133" s="1192"/>
      <c r="F133" s="1192"/>
      <c r="G133" s="1192"/>
      <c r="H133" s="1192"/>
      <c r="I133" s="1192"/>
      <c r="J133" s="1192"/>
      <c r="K133" s="1192"/>
      <c r="L133" s="1192"/>
      <c r="M133" s="1192"/>
      <c r="N133" s="1192"/>
      <c r="O133" s="1192"/>
      <c r="P133" s="1192"/>
      <c r="Q133" s="1192"/>
      <c r="R133" s="1193"/>
      <c r="S133" s="1195"/>
      <c r="T133" s="1199"/>
      <c r="U133" s="1200"/>
      <c r="V133" s="1200"/>
      <c r="W133" s="1201"/>
      <c r="X133" s="1204"/>
      <c r="Y133" s="1205"/>
      <c r="Z133" s="1235"/>
      <c r="AA133" s="1236"/>
      <c r="AB133" s="1236"/>
      <c r="AC133" s="1237"/>
      <c r="AD133" s="1241"/>
      <c r="AE133" s="1242"/>
      <c r="AF133" s="1242"/>
      <c r="AG133" s="1242"/>
      <c r="AH133" s="1242"/>
      <c r="AI133" s="1243"/>
      <c r="AJ133" s="1246"/>
      <c r="AK133" s="1247"/>
      <c r="AL133" s="1209"/>
      <c r="AM133" s="1210"/>
      <c r="AN133" s="1210"/>
      <c r="AO133" s="1211"/>
      <c r="AP133" s="1214"/>
      <c r="AQ133" s="1215"/>
      <c r="AR133" s="1227"/>
      <c r="AS133" s="1228"/>
      <c r="AT133" s="1228"/>
      <c r="AU133" s="1229"/>
      <c r="AV133" s="1185"/>
      <c r="AW133" s="1186"/>
      <c r="AX133" s="1186"/>
      <c r="AY133" s="1186"/>
      <c r="AZ133" s="1186"/>
      <c r="BA133" s="1187"/>
      <c r="BB133" s="62"/>
    </row>
    <row r="134" spans="2:54" ht="11.45" customHeight="1" x14ac:dyDescent="0.4">
      <c r="B134" s="1230" t="str">
        <f>IF($B$60="","",$B$60)</f>
        <v/>
      </c>
      <c r="C134" s="1222" t="str">
        <f>IF($C$60="","",$C$60)</f>
        <v/>
      </c>
      <c r="D134" s="1188" t="str">
        <f>IF($D$60="","",$D$60)</f>
        <v/>
      </c>
      <c r="E134" s="1189"/>
      <c r="F134" s="1189"/>
      <c r="G134" s="1189"/>
      <c r="H134" s="1189"/>
      <c r="I134" s="1189"/>
      <c r="J134" s="1189"/>
      <c r="K134" s="1189"/>
      <c r="L134" s="1189"/>
      <c r="M134" s="1189"/>
      <c r="N134" s="1189"/>
      <c r="O134" s="1189"/>
      <c r="P134" s="1189"/>
      <c r="Q134" s="1189"/>
      <c r="R134" s="1190"/>
      <c r="S134" s="1194" t="str">
        <f>IF($S$60="","",$S$60)</f>
        <v/>
      </c>
      <c r="T134" s="1196" t="str">
        <f>IF($T$60="","",$T$60)</f>
        <v/>
      </c>
      <c r="U134" s="1197"/>
      <c r="V134" s="1197"/>
      <c r="W134" s="1198"/>
      <c r="X134" s="1202" t="str">
        <f>IF($X$60="","",$X$60)</f>
        <v/>
      </c>
      <c r="Y134" s="1203"/>
      <c r="Z134" s="1232" t="str">
        <f>IF($Z$60="","",$Z$60)</f>
        <v/>
      </c>
      <c r="AA134" s="1233"/>
      <c r="AB134" s="1233"/>
      <c r="AC134" s="1234"/>
      <c r="AD134" s="1238" t="str">
        <f>IF($AD$60="","",$AD$60)</f>
        <v/>
      </c>
      <c r="AE134" s="1239"/>
      <c r="AF134" s="1239"/>
      <c r="AG134" s="1239"/>
      <c r="AH134" s="1239"/>
      <c r="AI134" s="1240"/>
      <c r="AJ134" s="1244" t="str">
        <f>IF($AJ$60="","",$AJ$60)</f>
        <v/>
      </c>
      <c r="AK134" s="1245"/>
      <c r="AL134" s="1206" t="str">
        <f>IF($AL$60="","",$AL$60)</f>
        <v/>
      </c>
      <c r="AM134" s="1207"/>
      <c r="AN134" s="1207"/>
      <c r="AO134" s="1208"/>
      <c r="AP134" s="1212" t="str">
        <f>IF($AP$60="","",$AP$60)</f>
        <v/>
      </c>
      <c r="AQ134" s="1213"/>
      <c r="AR134" s="1224" t="str">
        <f>IF($AR$60="","",$AR$60)</f>
        <v/>
      </c>
      <c r="AS134" s="1225"/>
      <c r="AT134" s="1225"/>
      <c r="AU134" s="1226"/>
      <c r="AV134" s="1182" t="str">
        <f>IF($AV$60="","",$AV$60)</f>
        <v/>
      </c>
      <c r="AW134" s="1183"/>
      <c r="AX134" s="1183"/>
      <c r="AY134" s="1183"/>
      <c r="AZ134" s="1183"/>
      <c r="BA134" s="1184"/>
      <c r="BB134" s="62"/>
    </row>
    <row r="135" spans="2:54" ht="11.45" customHeight="1" x14ac:dyDescent="0.4">
      <c r="B135" s="1231"/>
      <c r="C135" s="1223"/>
      <c r="D135" s="1191"/>
      <c r="E135" s="1192"/>
      <c r="F135" s="1192"/>
      <c r="G135" s="1192"/>
      <c r="H135" s="1192"/>
      <c r="I135" s="1192"/>
      <c r="J135" s="1192"/>
      <c r="K135" s="1192"/>
      <c r="L135" s="1192"/>
      <c r="M135" s="1192"/>
      <c r="N135" s="1192"/>
      <c r="O135" s="1192"/>
      <c r="P135" s="1192"/>
      <c r="Q135" s="1192"/>
      <c r="R135" s="1193"/>
      <c r="S135" s="1195"/>
      <c r="T135" s="1199"/>
      <c r="U135" s="1200"/>
      <c r="V135" s="1200"/>
      <c r="W135" s="1201"/>
      <c r="X135" s="1204"/>
      <c r="Y135" s="1205"/>
      <c r="Z135" s="1235"/>
      <c r="AA135" s="1236"/>
      <c r="AB135" s="1236"/>
      <c r="AC135" s="1237"/>
      <c r="AD135" s="1241"/>
      <c r="AE135" s="1242"/>
      <c r="AF135" s="1242"/>
      <c r="AG135" s="1242"/>
      <c r="AH135" s="1242"/>
      <c r="AI135" s="1243"/>
      <c r="AJ135" s="1246"/>
      <c r="AK135" s="1247"/>
      <c r="AL135" s="1209"/>
      <c r="AM135" s="1210"/>
      <c r="AN135" s="1210"/>
      <c r="AO135" s="1211"/>
      <c r="AP135" s="1214"/>
      <c r="AQ135" s="1215"/>
      <c r="AR135" s="1227"/>
      <c r="AS135" s="1228"/>
      <c r="AT135" s="1228"/>
      <c r="AU135" s="1229"/>
      <c r="AV135" s="1185"/>
      <c r="AW135" s="1186"/>
      <c r="AX135" s="1186"/>
      <c r="AY135" s="1186"/>
      <c r="AZ135" s="1186"/>
      <c r="BA135" s="1187"/>
      <c r="BB135" s="62"/>
    </row>
    <row r="136" spans="2:54" ht="11.45" customHeight="1" x14ac:dyDescent="0.4">
      <c r="B136" s="1230" t="str">
        <f>IF($B$62="","",$B$62)</f>
        <v/>
      </c>
      <c r="C136" s="1222" t="str">
        <f>IF($C$62="","",$C$62)</f>
        <v/>
      </c>
      <c r="D136" s="1188" t="str">
        <f>IF($D$62="","",$D$62)</f>
        <v/>
      </c>
      <c r="E136" s="1189"/>
      <c r="F136" s="1189"/>
      <c r="G136" s="1189"/>
      <c r="H136" s="1189"/>
      <c r="I136" s="1189"/>
      <c r="J136" s="1189"/>
      <c r="K136" s="1189"/>
      <c r="L136" s="1189"/>
      <c r="M136" s="1189"/>
      <c r="N136" s="1189"/>
      <c r="O136" s="1189"/>
      <c r="P136" s="1189"/>
      <c r="Q136" s="1189"/>
      <c r="R136" s="1190"/>
      <c r="S136" s="1194" t="str">
        <f>IF($S$62="","",$S$62)</f>
        <v/>
      </c>
      <c r="T136" s="1196" t="str">
        <f>IF($T$62="","",$T$62)</f>
        <v/>
      </c>
      <c r="U136" s="1197"/>
      <c r="V136" s="1197"/>
      <c r="W136" s="1198"/>
      <c r="X136" s="1202" t="str">
        <f>IF($X$62="","",$X$62)</f>
        <v/>
      </c>
      <c r="Y136" s="1203"/>
      <c r="Z136" s="1232" t="str">
        <f>IF($Z$62="","",$Z$62)</f>
        <v/>
      </c>
      <c r="AA136" s="1233"/>
      <c r="AB136" s="1233"/>
      <c r="AC136" s="1234"/>
      <c r="AD136" s="1238" t="str">
        <f>IF($AD$62="","",$AD$62)</f>
        <v/>
      </c>
      <c r="AE136" s="1239"/>
      <c r="AF136" s="1239"/>
      <c r="AG136" s="1239"/>
      <c r="AH136" s="1239"/>
      <c r="AI136" s="1240"/>
      <c r="AJ136" s="1244" t="str">
        <f>IF($AJ$62="","",$AJ$62)</f>
        <v/>
      </c>
      <c r="AK136" s="1245"/>
      <c r="AL136" s="1206" t="str">
        <f>IF($AL$62="","",$AL$62)</f>
        <v/>
      </c>
      <c r="AM136" s="1207"/>
      <c r="AN136" s="1207"/>
      <c r="AO136" s="1208"/>
      <c r="AP136" s="1212" t="str">
        <f>IF($AP$62="","",$AP$62)</f>
        <v/>
      </c>
      <c r="AQ136" s="1213"/>
      <c r="AR136" s="1224" t="str">
        <f>IF($AR$62="","",$AR$62)</f>
        <v/>
      </c>
      <c r="AS136" s="1225"/>
      <c r="AT136" s="1225"/>
      <c r="AU136" s="1226"/>
      <c r="AV136" s="1182" t="str">
        <f>IF($AV$62="","",$AV$62)</f>
        <v/>
      </c>
      <c r="AW136" s="1183"/>
      <c r="AX136" s="1183"/>
      <c r="AY136" s="1183"/>
      <c r="AZ136" s="1183"/>
      <c r="BA136" s="1184"/>
      <c r="BB136" s="62"/>
    </row>
    <row r="137" spans="2:54" ht="11.45" customHeight="1" x14ac:dyDescent="0.4">
      <c r="B137" s="1231"/>
      <c r="C137" s="1223"/>
      <c r="D137" s="1191"/>
      <c r="E137" s="1192"/>
      <c r="F137" s="1192"/>
      <c r="G137" s="1192"/>
      <c r="H137" s="1192"/>
      <c r="I137" s="1192"/>
      <c r="J137" s="1192"/>
      <c r="K137" s="1192"/>
      <c r="L137" s="1192"/>
      <c r="M137" s="1192"/>
      <c r="N137" s="1192"/>
      <c r="O137" s="1192"/>
      <c r="P137" s="1192"/>
      <c r="Q137" s="1192"/>
      <c r="R137" s="1193"/>
      <c r="S137" s="1195"/>
      <c r="T137" s="1199"/>
      <c r="U137" s="1200"/>
      <c r="V137" s="1200"/>
      <c r="W137" s="1201"/>
      <c r="X137" s="1204"/>
      <c r="Y137" s="1205"/>
      <c r="Z137" s="1235"/>
      <c r="AA137" s="1236"/>
      <c r="AB137" s="1236"/>
      <c r="AC137" s="1237"/>
      <c r="AD137" s="1241"/>
      <c r="AE137" s="1242"/>
      <c r="AF137" s="1242"/>
      <c r="AG137" s="1242"/>
      <c r="AH137" s="1242"/>
      <c r="AI137" s="1243"/>
      <c r="AJ137" s="1246"/>
      <c r="AK137" s="1247"/>
      <c r="AL137" s="1209"/>
      <c r="AM137" s="1210"/>
      <c r="AN137" s="1210"/>
      <c r="AO137" s="1211"/>
      <c r="AP137" s="1214"/>
      <c r="AQ137" s="1215"/>
      <c r="AR137" s="1227"/>
      <c r="AS137" s="1228"/>
      <c r="AT137" s="1228"/>
      <c r="AU137" s="1229"/>
      <c r="AV137" s="1185"/>
      <c r="AW137" s="1186"/>
      <c r="AX137" s="1186"/>
      <c r="AY137" s="1186"/>
      <c r="AZ137" s="1186"/>
      <c r="BA137" s="1187"/>
      <c r="BB137" s="62"/>
    </row>
    <row r="138" spans="2:54" ht="11.45" customHeight="1" x14ac:dyDescent="0.4">
      <c r="B138" s="1230" t="str">
        <f>IF($B$64="","",$B$64)</f>
        <v/>
      </c>
      <c r="C138" s="1222" t="str">
        <f>IF($C$64="","",$C$64)</f>
        <v/>
      </c>
      <c r="D138" s="1188" t="str">
        <f>IF($D$64="","",$D$64)</f>
        <v/>
      </c>
      <c r="E138" s="1189"/>
      <c r="F138" s="1189"/>
      <c r="G138" s="1189"/>
      <c r="H138" s="1189"/>
      <c r="I138" s="1189"/>
      <c r="J138" s="1189"/>
      <c r="K138" s="1189"/>
      <c r="L138" s="1189"/>
      <c r="M138" s="1189"/>
      <c r="N138" s="1189"/>
      <c r="O138" s="1189"/>
      <c r="P138" s="1189"/>
      <c r="Q138" s="1189"/>
      <c r="R138" s="1190"/>
      <c r="S138" s="1194" t="str">
        <f>IF($S$64="","",$S$64)</f>
        <v/>
      </c>
      <c r="T138" s="1196" t="str">
        <f>IF($T$64="","",$T$64)</f>
        <v/>
      </c>
      <c r="U138" s="1197"/>
      <c r="V138" s="1197"/>
      <c r="W138" s="1198"/>
      <c r="X138" s="1202" t="str">
        <f>IF($X$64="","",$X$64)</f>
        <v/>
      </c>
      <c r="Y138" s="1203"/>
      <c r="Z138" s="1232" t="str">
        <f>IF($Z$64="","",$Z$64)</f>
        <v/>
      </c>
      <c r="AA138" s="1233"/>
      <c r="AB138" s="1233"/>
      <c r="AC138" s="1234"/>
      <c r="AD138" s="1238" t="str">
        <f>IF($AD$64="","",$AD$64)</f>
        <v/>
      </c>
      <c r="AE138" s="1239"/>
      <c r="AF138" s="1239"/>
      <c r="AG138" s="1239"/>
      <c r="AH138" s="1239"/>
      <c r="AI138" s="1240"/>
      <c r="AJ138" s="1244" t="str">
        <f>IF($AJ$64="","",$AJ$64)</f>
        <v/>
      </c>
      <c r="AK138" s="1245"/>
      <c r="AL138" s="1206" t="str">
        <f>IF($AL$64="","",$AL$64)</f>
        <v/>
      </c>
      <c r="AM138" s="1207"/>
      <c r="AN138" s="1207"/>
      <c r="AO138" s="1208"/>
      <c r="AP138" s="1212" t="str">
        <f>IF($AP$64="","",$AP$64)</f>
        <v/>
      </c>
      <c r="AQ138" s="1213"/>
      <c r="AR138" s="1224" t="str">
        <f>IF($AR$64="","",$AR$64)</f>
        <v/>
      </c>
      <c r="AS138" s="1225"/>
      <c r="AT138" s="1225"/>
      <c r="AU138" s="1226"/>
      <c r="AV138" s="1182" t="str">
        <f>IF($AV$64="","",$AV$64)</f>
        <v/>
      </c>
      <c r="AW138" s="1183"/>
      <c r="AX138" s="1183"/>
      <c r="AY138" s="1183"/>
      <c r="AZ138" s="1183"/>
      <c r="BA138" s="1184"/>
      <c r="BB138" s="62"/>
    </row>
    <row r="139" spans="2:54" ht="11.45" customHeight="1" x14ac:dyDescent="0.4">
      <c r="B139" s="1231"/>
      <c r="C139" s="1223"/>
      <c r="D139" s="1191"/>
      <c r="E139" s="1192"/>
      <c r="F139" s="1192"/>
      <c r="G139" s="1192"/>
      <c r="H139" s="1192"/>
      <c r="I139" s="1192"/>
      <c r="J139" s="1192"/>
      <c r="K139" s="1192"/>
      <c r="L139" s="1192"/>
      <c r="M139" s="1192"/>
      <c r="N139" s="1192"/>
      <c r="O139" s="1192"/>
      <c r="P139" s="1192"/>
      <c r="Q139" s="1192"/>
      <c r="R139" s="1193"/>
      <c r="S139" s="1195"/>
      <c r="T139" s="1199"/>
      <c r="U139" s="1200"/>
      <c r="V139" s="1200"/>
      <c r="W139" s="1201"/>
      <c r="X139" s="1204"/>
      <c r="Y139" s="1205"/>
      <c r="Z139" s="1235"/>
      <c r="AA139" s="1236"/>
      <c r="AB139" s="1236"/>
      <c r="AC139" s="1237"/>
      <c r="AD139" s="1241"/>
      <c r="AE139" s="1242"/>
      <c r="AF139" s="1242"/>
      <c r="AG139" s="1242"/>
      <c r="AH139" s="1242"/>
      <c r="AI139" s="1243"/>
      <c r="AJ139" s="1246"/>
      <c r="AK139" s="1247"/>
      <c r="AL139" s="1209"/>
      <c r="AM139" s="1210"/>
      <c r="AN139" s="1210"/>
      <c r="AO139" s="1211"/>
      <c r="AP139" s="1214"/>
      <c r="AQ139" s="1215"/>
      <c r="AR139" s="1227"/>
      <c r="AS139" s="1228"/>
      <c r="AT139" s="1228"/>
      <c r="AU139" s="1229"/>
      <c r="AV139" s="1185"/>
      <c r="AW139" s="1186"/>
      <c r="AX139" s="1186"/>
      <c r="AY139" s="1186"/>
      <c r="AZ139" s="1186"/>
      <c r="BA139" s="1187"/>
      <c r="BB139" s="62"/>
    </row>
    <row r="140" spans="2:54" ht="11.45" customHeight="1" x14ac:dyDescent="0.4">
      <c r="B140" s="1230" t="str">
        <f>IF($B$66="","",$B$66)</f>
        <v/>
      </c>
      <c r="C140" s="1222" t="str">
        <f>IF($C$66="","",$C$66)</f>
        <v/>
      </c>
      <c r="D140" s="1188" t="str">
        <f>IF($D$66="","",$D$66)</f>
        <v/>
      </c>
      <c r="E140" s="1189"/>
      <c r="F140" s="1189"/>
      <c r="G140" s="1189"/>
      <c r="H140" s="1189"/>
      <c r="I140" s="1189"/>
      <c r="J140" s="1189"/>
      <c r="K140" s="1189"/>
      <c r="L140" s="1189"/>
      <c r="M140" s="1189"/>
      <c r="N140" s="1189"/>
      <c r="O140" s="1189"/>
      <c r="P140" s="1189"/>
      <c r="Q140" s="1189"/>
      <c r="R140" s="1190"/>
      <c r="S140" s="1194" t="str">
        <f>IF($S$66="","",$S$66)</f>
        <v/>
      </c>
      <c r="T140" s="1196" t="str">
        <f>IF($T$66="","",$T$66)</f>
        <v/>
      </c>
      <c r="U140" s="1197"/>
      <c r="V140" s="1197"/>
      <c r="W140" s="1198"/>
      <c r="X140" s="1202" t="str">
        <f>IF($X$66="","",$X$66)</f>
        <v/>
      </c>
      <c r="Y140" s="1203"/>
      <c r="Z140" s="1232" t="str">
        <f>IF($Z$66="","",$Z$66)</f>
        <v/>
      </c>
      <c r="AA140" s="1233"/>
      <c r="AB140" s="1233"/>
      <c r="AC140" s="1234"/>
      <c r="AD140" s="1238" t="str">
        <f>IF($AD$66="","",$AD$66)</f>
        <v/>
      </c>
      <c r="AE140" s="1239"/>
      <c r="AF140" s="1239"/>
      <c r="AG140" s="1239"/>
      <c r="AH140" s="1239"/>
      <c r="AI140" s="1240"/>
      <c r="AJ140" s="1244" t="str">
        <f>IF($AJ$66="","",$AJ$66)</f>
        <v/>
      </c>
      <c r="AK140" s="1245"/>
      <c r="AL140" s="1206" t="str">
        <f>IF($AL$66="","",$AL$66)</f>
        <v/>
      </c>
      <c r="AM140" s="1207"/>
      <c r="AN140" s="1207"/>
      <c r="AO140" s="1208"/>
      <c r="AP140" s="1212" t="str">
        <f>IF($AP$66="","",$AP$66)</f>
        <v/>
      </c>
      <c r="AQ140" s="1213"/>
      <c r="AR140" s="1224" t="str">
        <f>IF($AR$66="","",$AR$66)</f>
        <v/>
      </c>
      <c r="AS140" s="1225"/>
      <c r="AT140" s="1225"/>
      <c r="AU140" s="1226"/>
      <c r="AV140" s="1182" t="str">
        <f>IF($AV$66="","",$AV$66)</f>
        <v/>
      </c>
      <c r="AW140" s="1183"/>
      <c r="AX140" s="1183"/>
      <c r="AY140" s="1183"/>
      <c r="AZ140" s="1183"/>
      <c r="BA140" s="1184"/>
      <c r="BB140" s="62"/>
    </row>
    <row r="141" spans="2:54" ht="11.45" customHeight="1" x14ac:dyDescent="0.4">
      <c r="B141" s="1231"/>
      <c r="C141" s="1223"/>
      <c r="D141" s="1191"/>
      <c r="E141" s="1192"/>
      <c r="F141" s="1192"/>
      <c r="G141" s="1192"/>
      <c r="H141" s="1192"/>
      <c r="I141" s="1192"/>
      <c r="J141" s="1192"/>
      <c r="K141" s="1192"/>
      <c r="L141" s="1192"/>
      <c r="M141" s="1192"/>
      <c r="N141" s="1192"/>
      <c r="O141" s="1192"/>
      <c r="P141" s="1192"/>
      <c r="Q141" s="1192"/>
      <c r="R141" s="1193"/>
      <c r="S141" s="1195"/>
      <c r="T141" s="1199"/>
      <c r="U141" s="1200"/>
      <c r="V141" s="1200"/>
      <c r="W141" s="1201"/>
      <c r="X141" s="1204"/>
      <c r="Y141" s="1205"/>
      <c r="Z141" s="1235"/>
      <c r="AA141" s="1236"/>
      <c r="AB141" s="1236"/>
      <c r="AC141" s="1237"/>
      <c r="AD141" s="1241"/>
      <c r="AE141" s="1242"/>
      <c r="AF141" s="1242"/>
      <c r="AG141" s="1242"/>
      <c r="AH141" s="1242"/>
      <c r="AI141" s="1243"/>
      <c r="AJ141" s="1246"/>
      <c r="AK141" s="1247"/>
      <c r="AL141" s="1209"/>
      <c r="AM141" s="1210"/>
      <c r="AN141" s="1210"/>
      <c r="AO141" s="1211"/>
      <c r="AP141" s="1214"/>
      <c r="AQ141" s="1215"/>
      <c r="AR141" s="1227"/>
      <c r="AS141" s="1228"/>
      <c r="AT141" s="1228"/>
      <c r="AU141" s="1229"/>
      <c r="AV141" s="1185"/>
      <c r="AW141" s="1186"/>
      <c r="AX141" s="1186"/>
      <c r="AY141" s="1186"/>
      <c r="AZ141" s="1186"/>
      <c r="BA141" s="1187"/>
      <c r="BB141" s="62"/>
    </row>
    <row r="142" spans="2:54" ht="11.45" customHeight="1" x14ac:dyDescent="0.4">
      <c r="B142" s="1230" t="str">
        <f>IF($B$68="","",$B$68)</f>
        <v/>
      </c>
      <c r="C142" s="1222" t="str">
        <f>IF($C$68="","",$C$68)</f>
        <v/>
      </c>
      <c r="D142" s="1188" t="str">
        <f>IF($D$68="","",$D$68)</f>
        <v/>
      </c>
      <c r="E142" s="1189"/>
      <c r="F142" s="1189"/>
      <c r="G142" s="1189"/>
      <c r="H142" s="1189"/>
      <c r="I142" s="1189"/>
      <c r="J142" s="1189"/>
      <c r="K142" s="1189"/>
      <c r="L142" s="1189"/>
      <c r="M142" s="1189"/>
      <c r="N142" s="1189"/>
      <c r="O142" s="1189"/>
      <c r="P142" s="1189"/>
      <c r="Q142" s="1189"/>
      <c r="R142" s="1190"/>
      <c r="S142" s="1194" t="str">
        <f>IF($S$68="","",$S$68)</f>
        <v/>
      </c>
      <c r="T142" s="1196" t="str">
        <f>IF($T$68="","",$T$68)</f>
        <v/>
      </c>
      <c r="U142" s="1197"/>
      <c r="V142" s="1197"/>
      <c r="W142" s="1198"/>
      <c r="X142" s="1202" t="str">
        <f>IF($X$68="","",$X$68)</f>
        <v/>
      </c>
      <c r="Y142" s="1203"/>
      <c r="Z142" s="1232" t="str">
        <f>IF($Z$68="","",$Z$68)</f>
        <v/>
      </c>
      <c r="AA142" s="1233"/>
      <c r="AB142" s="1233"/>
      <c r="AC142" s="1234"/>
      <c r="AD142" s="1238" t="str">
        <f>IF($AD$68="","",$AD$68)</f>
        <v/>
      </c>
      <c r="AE142" s="1239"/>
      <c r="AF142" s="1239"/>
      <c r="AG142" s="1239"/>
      <c r="AH142" s="1239"/>
      <c r="AI142" s="1240"/>
      <c r="AJ142" s="1244" t="str">
        <f>IF($AJ$68="","",$AJ$68)</f>
        <v/>
      </c>
      <c r="AK142" s="1245"/>
      <c r="AL142" s="1206" t="str">
        <f>IF($AL$68="","",$AL$68)</f>
        <v/>
      </c>
      <c r="AM142" s="1207"/>
      <c r="AN142" s="1207"/>
      <c r="AO142" s="1208"/>
      <c r="AP142" s="1212" t="str">
        <f>IF($AP$68="","",$AP$68)</f>
        <v/>
      </c>
      <c r="AQ142" s="1213"/>
      <c r="AR142" s="1224" t="str">
        <f>IF($AR$68="","",$AR$68)</f>
        <v/>
      </c>
      <c r="AS142" s="1225"/>
      <c r="AT142" s="1225"/>
      <c r="AU142" s="1226"/>
      <c r="AV142" s="1182" t="str">
        <f>IF($AV$68="","",$AV$68)</f>
        <v/>
      </c>
      <c r="AW142" s="1183"/>
      <c r="AX142" s="1183"/>
      <c r="AY142" s="1183"/>
      <c r="AZ142" s="1183"/>
      <c r="BA142" s="1184"/>
      <c r="BB142" s="62"/>
    </row>
    <row r="143" spans="2:54" ht="11.45" customHeight="1" x14ac:dyDescent="0.4">
      <c r="B143" s="1231"/>
      <c r="C143" s="1223"/>
      <c r="D143" s="1191"/>
      <c r="E143" s="1192"/>
      <c r="F143" s="1192"/>
      <c r="G143" s="1192"/>
      <c r="H143" s="1192"/>
      <c r="I143" s="1192"/>
      <c r="J143" s="1192"/>
      <c r="K143" s="1192"/>
      <c r="L143" s="1192"/>
      <c r="M143" s="1192"/>
      <c r="N143" s="1192"/>
      <c r="O143" s="1192"/>
      <c r="P143" s="1192"/>
      <c r="Q143" s="1192"/>
      <c r="R143" s="1193"/>
      <c r="S143" s="1195"/>
      <c r="T143" s="1199"/>
      <c r="U143" s="1200"/>
      <c r="V143" s="1200"/>
      <c r="W143" s="1201"/>
      <c r="X143" s="1204"/>
      <c r="Y143" s="1205"/>
      <c r="Z143" s="1235"/>
      <c r="AA143" s="1236"/>
      <c r="AB143" s="1236"/>
      <c r="AC143" s="1237"/>
      <c r="AD143" s="1241"/>
      <c r="AE143" s="1242"/>
      <c r="AF143" s="1242"/>
      <c r="AG143" s="1242"/>
      <c r="AH143" s="1242"/>
      <c r="AI143" s="1243"/>
      <c r="AJ143" s="1246"/>
      <c r="AK143" s="1247"/>
      <c r="AL143" s="1209"/>
      <c r="AM143" s="1210"/>
      <c r="AN143" s="1210"/>
      <c r="AO143" s="1211"/>
      <c r="AP143" s="1214"/>
      <c r="AQ143" s="1215"/>
      <c r="AR143" s="1227"/>
      <c r="AS143" s="1228"/>
      <c r="AT143" s="1228"/>
      <c r="AU143" s="1229"/>
      <c r="AV143" s="1185"/>
      <c r="AW143" s="1186"/>
      <c r="AX143" s="1186"/>
      <c r="AY143" s="1186"/>
      <c r="AZ143" s="1186"/>
      <c r="BA143" s="1187"/>
      <c r="BB143" s="62"/>
    </row>
    <row r="144" spans="2:54" ht="11.45" customHeight="1" x14ac:dyDescent="0.4">
      <c r="B144" s="1230" t="str">
        <f>IF($B$70="","",$B$70)</f>
        <v/>
      </c>
      <c r="C144" s="1222" t="str">
        <f>IF($C$70="","",$C$70)</f>
        <v/>
      </c>
      <c r="D144" s="1188" t="str">
        <f>IF($D$70="","",$D$70)</f>
        <v/>
      </c>
      <c r="E144" s="1189"/>
      <c r="F144" s="1189"/>
      <c r="G144" s="1189"/>
      <c r="H144" s="1189"/>
      <c r="I144" s="1189"/>
      <c r="J144" s="1189"/>
      <c r="K144" s="1189"/>
      <c r="L144" s="1189"/>
      <c r="M144" s="1189"/>
      <c r="N144" s="1189"/>
      <c r="O144" s="1189"/>
      <c r="P144" s="1189"/>
      <c r="Q144" s="1189"/>
      <c r="R144" s="1190"/>
      <c r="S144" s="1194" t="str">
        <f>IF($S$70="","",$S$70)</f>
        <v/>
      </c>
      <c r="T144" s="1196" t="str">
        <f>IF($T$70="","",$T$70)</f>
        <v/>
      </c>
      <c r="U144" s="1197"/>
      <c r="V144" s="1197"/>
      <c r="W144" s="1198"/>
      <c r="X144" s="1202" t="str">
        <f>IF($X$70="","",$X$70)</f>
        <v/>
      </c>
      <c r="Y144" s="1203"/>
      <c r="Z144" s="1232" t="str">
        <f>IF($Z$70="","",$Z$70)</f>
        <v/>
      </c>
      <c r="AA144" s="1233"/>
      <c r="AB144" s="1233"/>
      <c r="AC144" s="1234"/>
      <c r="AD144" s="1238" t="str">
        <f>IF($AD$70="","",$AD$70)</f>
        <v/>
      </c>
      <c r="AE144" s="1239"/>
      <c r="AF144" s="1239"/>
      <c r="AG144" s="1239"/>
      <c r="AH144" s="1239"/>
      <c r="AI144" s="1240"/>
      <c r="AJ144" s="1244" t="str">
        <f>IF($AJ$70="","",$AJ$70)</f>
        <v/>
      </c>
      <c r="AK144" s="1245"/>
      <c r="AL144" s="1206" t="str">
        <f>IF($AL$70="","",$AL$70)</f>
        <v/>
      </c>
      <c r="AM144" s="1207"/>
      <c r="AN144" s="1207"/>
      <c r="AO144" s="1208"/>
      <c r="AP144" s="1212" t="str">
        <f>IF($AP$70="","",$AP$70)</f>
        <v/>
      </c>
      <c r="AQ144" s="1213"/>
      <c r="AR144" s="1224" t="str">
        <f>IF($AR$70="","",$AR$70)</f>
        <v/>
      </c>
      <c r="AS144" s="1225"/>
      <c r="AT144" s="1225"/>
      <c r="AU144" s="1226"/>
      <c r="AV144" s="1182" t="str">
        <f>IF($AV$70="","",$AV$70)</f>
        <v/>
      </c>
      <c r="AW144" s="1183"/>
      <c r="AX144" s="1183"/>
      <c r="AY144" s="1183"/>
      <c r="AZ144" s="1183"/>
      <c r="BA144" s="1184"/>
      <c r="BB144" s="62"/>
    </row>
    <row r="145" spans="2:54" ht="11.45" customHeight="1" x14ac:dyDescent="0.4">
      <c r="B145" s="1231"/>
      <c r="C145" s="1223"/>
      <c r="D145" s="1191"/>
      <c r="E145" s="1192"/>
      <c r="F145" s="1192"/>
      <c r="G145" s="1192"/>
      <c r="H145" s="1192"/>
      <c r="I145" s="1192"/>
      <c r="J145" s="1192"/>
      <c r="K145" s="1192"/>
      <c r="L145" s="1192"/>
      <c r="M145" s="1192"/>
      <c r="N145" s="1192"/>
      <c r="O145" s="1192"/>
      <c r="P145" s="1192"/>
      <c r="Q145" s="1192"/>
      <c r="R145" s="1193"/>
      <c r="S145" s="1195"/>
      <c r="T145" s="1199"/>
      <c r="U145" s="1200"/>
      <c r="V145" s="1200"/>
      <c r="W145" s="1201"/>
      <c r="X145" s="1204"/>
      <c r="Y145" s="1205"/>
      <c r="Z145" s="1235"/>
      <c r="AA145" s="1236"/>
      <c r="AB145" s="1236"/>
      <c r="AC145" s="1237"/>
      <c r="AD145" s="1241"/>
      <c r="AE145" s="1242"/>
      <c r="AF145" s="1242"/>
      <c r="AG145" s="1242"/>
      <c r="AH145" s="1242"/>
      <c r="AI145" s="1243"/>
      <c r="AJ145" s="1246"/>
      <c r="AK145" s="1247"/>
      <c r="AL145" s="1209"/>
      <c r="AM145" s="1210"/>
      <c r="AN145" s="1210"/>
      <c r="AO145" s="1211"/>
      <c r="AP145" s="1214"/>
      <c r="AQ145" s="1215"/>
      <c r="AR145" s="1227"/>
      <c r="AS145" s="1228"/>
      <c r="AT145" s="1228"/>
      <c r="AU145" s="1229"/>
      <c r="AV145" s="1185"/>
      <c r="AW145" s="1186"/>
      <c r="AX145" s="1186"/>
      <c r="AY145" s="1186"/>
      <c r="AZ145" s="1186"/>
      <c r="BA145" s="1187"/>
      <c r="BB145" s="62"/>
    </row>
    <row r="146" spans="2:54" ht="11.45" customHeight="1" x14ac:dyDescent="0.4">
      <c r="B146" s="1230" t="str">
        <f>IF($B$72="","",$B$72)</f>
        <v/>
      </c>
      <c r="C146" s="1222" t="str">
        <f>IF($C$72="","",$C$72)</f>
        <v/>
      </c>
      <c r="D146" s="1188" t="str">
        <f>IF($D$72="","",$D$72)</f>
        <v/>
      </c>
      <c r="E146" s="1189"/>
      <c r="F146" s="1189"/>
      <c r="G146" s="1189"/>
      <c r="H146" s="1189"/>
      <c r="I146" s="1189"/>
      <c r="J146" s="1189"/>
      <c r="K146" s="1189"/>
      <c r="L146" s="1189"/>
      <c r="M146" s="1189"/>
      <c r="N146" s="1189"/>
      <c r="O146" s="1189"/>
      <c r="P146" s="1189"/>
      <c r="Q146" s="1189"/>
      <c r="R146" s="1190"/>
      <c r="S146" s="1194" t="str">
        <f>IF($S$72="","",$S$72)</f>
        <v/>
      </c>
      <c r="T146" s="1196" t="str">
        <f>IF($T$72="","",$T$72)</f>
        <v/>
      </c>
      <c r="U146" s="1197"/>
      <c r="V146" s="1197"/>
      <c r="W146" s="1198"/>
      <c r="X146" s="1202" t="str">
        <f>IF($X$72="","",$X$72)</f>
        <v/>
      </c>
      <c r="Y146" s="1203"/>
      <c r="Z146" s="1232" t="str">
        <f>IF($Z$72="","",$Z$72)</f>
        <v/>
      </c>
      <c r="AA146" s="1233"/>
      <c r="AB146" s="1233"/>
      <c r="AC146" s="1234"/>
      <c r="AD146" s="1238" t="str">
        <f>IF($AD$72="","",$AD$72)</f>
        <v/>
      </c>
      <c r="AE146" s="1239"/>
      <c r="AF146" s="1239"/>
      <c r="AG146" s="1239"/>
      <c r="AH146" s="1239"/>
      <c r="AI146" s="1240"/>
      <c r="AJ146" s="1244" t="str">
        <f>IF($AJ$72="","",$AJ$72)</f>
        <v/>
      </c>
      <c r="AK146" s="1245"/>
      <c r="AL146" s="1206" t="str">
        <f>IF($AL$72="","",$AL$72)</f>
        <v/>
      </c>
      <c r="AM146" s="1207"/>
      <c r="AN146" s="1207"/>
      <c r="AO146" s="1208"/>
      <c r="AP146" s="1212" t="str">
        <f>IF($AP$72="","",$AP$72)</f>
        <v/>
      </c>
      <c r="AQ146" s="1213"/>
      <c r="AR146" s="1224" t="str">
        <f>IF($AR$72="","",$AR$72)</f>
        <v/>
      </c>
      <c r="AS146" s="1225"/>
      <c r="AT146" s="1225"/>
      <c r="AU146" s="1226"/>
      <c r="AV146" s="1182" t="str">
        <f>IF($AV$72="","",$AV$72)</f>
        <v/>
      </c>
      <c r="AW146" s="1183"/>
      <c r="AX146" s="1183"/>
      <c r="AY146" s="1183"/>
      <c r="AZ146" s="1183"/>
      <c r="BA146" s="1184"/>
      <c r="BB146" s="62"/>
    </row>
    <row r="147" spans="2:54" ht="11.45" customHeight="1" x14ac:dyDescent="0.4">
      <c r="B147" s="1231"/>
      <c r="C147" s="1223"/>
      <c r="D147" s="1191"/>
      <c r="E147" s="1192"/>
      <c r="F147" s="1192"/>
      <c r="G147" s="1192"/>
      <c r="H147" s="1192"/>
      <c r="I147" s="1192"/>
      <c r="J147" s="1192"/>
      <c r="K147" s="1192"/>
      <c r="L147" s="1192"/>
      <c r="M147" s="1192"/>
      <c r="N147" s="1192"/>
      <c r="O147" s="1192"/>
      <c r="P147" s="1192"/>
      <c r="Q147" s="1192"/>
      <c r="R147" s="1193"/>
      <c r="S147" s="1195"/>
      <c r="T147" s="1199"/>
      <c r="U147" s="1200"/>
      <c r="V147" s="1200"/>
      <c r="W147" s="1201"/>
      <c r="X147" s="1204"/>
      <c r="Y147" s="1205"/>
      <c r="Z147" s="1235"/>
      <c r="AA147" s="1236"/>
      <c r="AB147" s="1236"/>
      <c r="AC147" s="1237"/>
      <c r="AD147" s="1241"/>
      <c r="AE147" s="1242"/>
      <c r="AF147" s="1242"/>
      <c r="AG147" s="1242"/>
      <c r="AH147" s="1242"/>
      <c r="AI147" s="1243"/>
      <c r="AJ147" s="1246"/>
      <c r="AK147" s="1247"/>
      <c r="AL147" s="1209"/>
      <c r="AM147" s="1210"/>
      <c r="AN147" s="1210"/>
      <c r="AO147" s="1211"/>
      <c r="AP147" s="1214"/>
      <c r="AQ147" s="1215"/>
      <c r="AR147" s="1227"/>
      <c r="AS147" s="1228"/>
      <c r="AT147" s="1228"/>
      <c r="AU147" s="1229"/>
      <c r="AV147" s="1185"/>
      <c r="AW147" s="1186"/>
      <c r="AX147" s="1186"/>
      <c r="AY147" s="1186"/>
      <c r="AZ147" s="1186"/>
      <c r="BA147" s="1187"/>
      <c r="BB147" s="62"/>
    </row>
    <row r="148" spans="2:54" ht="23.1" customHeight="1" thickBot="1" x14ac:dyDescent="0.45">
      <c r="B148" s="1256" t="s">
        <v>53</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64"/>
      <c r="AD148" s="1179" t="str">
        <f>IF($AD$74="","",$AD$74)</f>
        <v/>
      </c>
      <c r="AE148" s="1180"/>
      <c r="AF148" s="1180"/>
      <c r="AG148" s="1180"/>
      <c r="AH148" s="1180"/>
      <c r="AI148" s="1258"/>
      <c r="AJ148" s="65"/>
      <c r="AK148" s="8"/>
      <c r="AL148" s="8"/>
      <c r="AM148" s="8"/>
      <c r="AN148" s="1257"/>
      <c r="AO148" s="1257"/>
      <c r="AP148" s="63"/>
      <c r="AQ148" s="63"/>
      <c r="AR148" s="63"/>
      <c r="AS148" s="63"/>
      <c r="AT148" s="63"/>
      <c r="AU148" s="63"/>
      <c r="AV148" s="1179" t="str">
        <f>IF($AV$74="","",$AV$74)</f>
        <v/>
      </c>
      <c r="AW148" s="1180"/>
      <c r="AX148" s="1180"/>
      <c r="AY148" s="1180"/>
      <c r="AZ148" s="1180"/>
      <c r="BA148" s="1181"/>
    </row>
    <row r="149" spans="2:54" ht="14.1" customHeight="1" thickTop="1" x14ac:dyDescent="0.4">
      <c r="B149" s="1131" t="s">
        <v>98</v>
      </c>
      <c r="C149" s="1131"/>
      <c r="D149" s="9"/>
      <c r="E149" s="9"/>
      <c r="F149" s="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23"/>
      <c r="AG149" s="23"/>
      <c r="AH149" s="23"/>
      <c r="AI149" s="23"/>
      <c r="AJ149" s="23"/>
      <c r="AK149" s="23"/>
      <c r="AL149" s="23"/>
      <c r="AM149" s="23"/>
      <c r="AN149" s="26"/>
      <c r="AO149" s="26"/>
      <c r="AP149" s="26"/>
      <c r="AQ149" s="26"/>
      <c r="AR149" s="26"/>
      <c r="AS149" s="26"/>
      <c r="AT149" s="26"/>
      <c r="AU149" s="26"/>
      <c r="AV149" s="1252"/>
      <c r="AW149" s="1252"/>
      <c r="AX149" s="1253" t="s">
        <v>24</v>
      </c>
      <c r="AY149" s="1253"/>
      <c r="AZ149" s="1254">
        <v>7</v>
      </c>
      <c r="BA149" s="1254"/>
    </row>
    <row r="150" spans="2:54"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row>
    <row r="151" spans="2:54" ht="21" customHeight="1" x14ac:dyDescent="0.4">
      <c r="B151" s="10"/>
      <c r="C151" s="10"/>
      <c r="D151" s="10"/>
      <c r="E151" s="10"/>
      <c r="F151" s="11"/>
      <c r="G151" s="10"/>
      <c r="H151" s="10"/>
      <c r="I151" s="10"/>
      <c r="J151" s="10"/>
      <c r="K151" s="10"/>
      <c r="L151" s="10"/>
      <c r="M151" s="10"/>
      <c r="N151" s="10"/>
      <c r="O151" s="10"/>
      <c r="P151" s="10"/>
      <c r="Q151" s="17"/>
      <c r="R151" s="17"/>
      <c r="S151" s="17"/>
      <c r="T151" s="887" t="s">
        <v>33</v>
      </c>
      <c r="U151" s="887"/>
      <c r="V151" s="887"/>
      <c r="W151" s="887"/>
      <c r="X151" s="887"/>
      <c r="Y151" s="887"/>
      <c r="Z151" s="887"/>
      <c r="AA151" s="887"/>
      <c r="AB151" s="887"/>
      <c r="AC151" s="887"/>
      <c r="AD151" s="887"/>
      <c r="AE151" s="887"/>
      <c r="AF151" s="888" t="s">
        <v>35</v>
      </c>
      <c r="AG151" s="888"/>
      <c r="AH151" s="888"/>
      <c r="AI151" s="888"/>
      <c r="AJ151" s="888"/>
      <c r="AK151" s="888"/>
      <c r="AL151" s="888"/>
      <c r="AM151" s="40"/>
      <c r="AN151" s="40"/>
      <c r="AO151" s="40"/>
      <c r="AP151" s="10"/>
      <c r="AQ151" s="10"/>
      <c r="AR151" s="10"/>
      <c r="AS151" s="10"/>
      <c r="AT151" s="10"/>
      <c r="AU151" s="10"/>
      <c r="AV151" s="10"/>
      <c r="AW151" s="10"/>
      <c r="AX151" s="10"/>
      <c r="AY151" s="10"/>
      <c r="AZ151" s="10"/>
      <c r="BA151" s="10"/>
    </row>
    <row r="152" spans="2:54" ht="7.5" customHeight="1" x14ac:dyDescent="0.4">
      <c r="B152" s="10"/>
      <c r="C152" s="10"/>
      <c r="D152" s="10"/>
      <c r="E152" s="10"/>
      <c r="F152" s="10"/>
      <c r="G152" s="10"/>
      <c r="H152" s="10"/>
      <c r="I152" s="10"/>
      <c r="J152" s="10"/>
      <c r="K152" s="10"/>
      <c r="L152" s="10"/>
      <c r="M152" s="10"/>
      <c r="N152" s="10"/>
      <c r="O152" s="10"/>
      <c r="P152" s="10"/>
      <c r="Q152" s="10"/>
      <c r="R152" s="10"/>
      <c r="S152" s="10"/>
      <c r="T152" s="10"/>
      <c r="U152" s="889"/>
      <c r="V152" s="889"/>
      <c r="W152" s="889"/>
      <c r="X152" s="889"/>
      <c r="Y152" s="889"/>
      <c r="Z152" s="889"/>
      <c r="AA152" s="889"/>
      <c r="AB152" s="889"/>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row>
    <row r="153" spans="2:54" ht="15"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876" t="s">
        <v>4</v>
      </c>
      <c r="AA153" s="876"/>
      <c r="AB153" s="876"/>
      <c r="AC153" s="876"/>
      <c r="AD153" s="10"/>
      <c r="AE153" s="41" t="s">
        <v>38</v>
      </c>
      <c r="AF153" s="890" t="str">
        <f>IF('請求書(表紙)'!$AF$5:$AR$5="","",'請求書(表紙)'!$AF$5:$AR$5)</f>
        <v/>
      </c>
      <c r="AG153" s="890"/>
      <c r="AH153" s="890"/>
      <c r="AI153" s="890"/>
      <c r="AJ153" s="890"/>
      <c r="AK153" s="890"/>
      <c r="AL153" s="890"/>
      <c r="AM153" s="890"/>
      <c r="AN153" s="890"/>
      <c r="AO153" s="890"/>
      <c r="AP153" s="890"/>
      <c r="AQ153" s="890"/>
      <c r="AR153" s="890"/>
      <c r="AS153" s="42"/>
      <c r="AT153" s="42"/>
      <c r="AU153" s="42"/>
      <c r="AV153" s="42"/>
      <c r="AW153" s="42"/>
      <c r="AX153" s="42"/>
      <c r="AY153" s="43"/>
      <c r="AZ153" s="43"/>
      <c r="BA153" s="10"/>
    </row>
    <row r="154" spans="2:54" ht="2.25"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20"/>
      <c r="AA154" s="28"/>
      <c r="AB154" s="28"/>
      <c r="AC154" s="28"/>
      <c r="AD154" s="12"/>
      <c r="AE154" s="41"/>
      <c r="AF154" s="44"/>
      <c r="AG154" s="44"/>
      <c r="AH154" s="44"/>
      <c r="AI154" s="44"/>
      <c r="AJ154" s="44"/>
      <c r="AK154" s="44"/>
      <c r="AL154" s="44"/>
      <c r="AM154" s="44"/>
      <c r="AN154" s="44"/>
      <c r="AO154" s="44"/>
      <c r="AP154" s="44"/>
      <c r="AQ154" s="44"/>
      <c r="AR154" s="44"/>
      <c r="AS154" s="44"/>
      <c r="AT154" s="44"/>
      <c r="AU154" s="44"/>
      <c r="AV154" s="44"/>
      <c r="AW154" s="44"/>
      <c r="AX154" s="44"/>
      <c r="AY154" s="43"/>
      <c r="AZ154" s="43"/>
      <c r="BA154" s="10"/>
    </row>
    <row r="155" spans="2:54" ht="12.95"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876" t="s">
        <v>55</v>
      </c>
      <c r="AA155" s="876"/>
      <c r="AB155" s="876"/>
      <c r="AC155" s="876"/>
      <c r="AD155" s="12"/>
      <c r="AE155" s="1250" t="str">
        <f>IF('請求書(表紙)'!$AE$7:$AZ$7="","",'請求書(表紙)'!$AE$7:$AZ$7)</f>
        <v/>
      </c>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0"/>
    </row>
    <row r="156" spans="2:54" ht="12.95" customHeight="1" x14ac:dyDescent="0.4">
      <c r="B156" s="10"/>
      <c r="C156" s="10"/>
      <c r="D156" s="885"/>
      <c r="E156" s="885"/>
      <c r="F156" s="885"/>
      <c r="G156" s="885"/>
      <c r="H156" s="885"/>
      <c r="I156" s="885"/>
      <c r="J156" s="885"/>
      <c r="K156" s="885"/>
      <c r="L156" s="885"/>
      <c r="M156" s="885"/>
      <c r="N156" s="885"/>
      <c r="O156" s="885"/>
      <c r="P156" s="885"/>
      <c r="Q156" s="885"/>
      <c r="R156" s="885"/>
      <c r="S156" s="885"/>
      <c r="T156" s="10"/>
      <c r="U156" s="10"/>
      <c r="V156" s="10"/>
      <c r="W156" s="10"/>
      <c r="X156" s="10"/>
      <c r="Y156" s="10"/>
      <c r="Z156" s="20"/>
      <c r="AA156" s="28"/>
      <c r="AB156" s="28"/>
      <c r="AC156" s="28"/>
      <c r="AD156" s="12"/>
      <c r="AE156" s="1250" t="str">
        <f>IF('請求書(表紙)'!$AE$8:$AZ$8="","",'請求書(表紙)'!$AE$8:$AZ$8)</f>
        <v/>
      </c>
      <c r="AF156" s="1250"/>
      <c r="AG156" s="1250"/>
      <c r="AH156" s="1250"/>
      <c r="AI156" s="1250"/>
      <c r="AJ156" s="1250"/>
      <c r="AK156" s="1250"/>
      <c r="AL156" s="1250"/>
      <c r="AM156" s="1250"/>
      <c r="AN156" s="1250"/>
      <c r="AO156" s="1250"/>
      <c r="AP156" s="1250"/>
      <c r="AQ156" s="1250"/>
      <c r="AR156" s="1250"/>
      <c r="AS156" s="1250"/>
      <c r="AT156" s="1250"/>
      <c r="AU156" s="1250"/>
      <c r="AV156" s="1250"/>
      <c r="AW156" s="1250"/>
      <c r="AX156" s="1250"/>
      <c r="AY156" s="1250"/>
      <c r="AZ156" s="1250"/>
      <c r="BA156" s="10"/>
    </row>
    <row r="157" spans="2:54" ht="15" customHeight="1" x14ac:dyDescent="0.4">
      <c r="B157" s="10"/>
      <c r="C157" s="10"/>
      <c r="D157" s="885"/>
      <c r="E157" s="885"/>
      <c r="F157" s="885"/>
      <c r="G157" s="885"/>
      <c r="H157" s="885"/>
      <c r="I157" s="885"/>
      <c r="J157" s="885"/>
      <c r="K157" s="885"/>
      <c r="L157" s="885"/>
      <c r="M157" s="885"/>
      <c r="N157" s="885"/>
      <c r="O157" s="885"/>
      <c r="P157" s="885"/>
      <c r="Q157" s="885"/>
      <c r="R157" s="885"/>
      <c r="S157" s="885"/>
      <c r="T157" s="10"/>
      <c r="U157" s="10"/>
      <c r="V157" s="10"/>
      <c r="W157" s="10"/>
      <c r="X157" s="10"/>
      <c r="Y157" s="10"/>
      <c r="Z157" s="876" t="s">
        <v>56</v>
      </c>
      <c r="AA157" s="876"/>
      <c r="AB157" s="876"/>
      <c r="AC157" s="876"/>
      <c r="AD157" s="12"/>
      <c r="AE157" s="1251" t="str">
        <f>IF('請求書(表紙)'!$AE$9:$AZ$9="","",'請求書(表紙)'!$AE$9:$AZ$9)</f>
        <v/>
      </c>
      <c r="AF157" s="1251"/>
      <c r="AG157" s="1251"/>
      <c r="AH157" s="1251"/>
      <c r="AI157" s="1251"/>
      <c r="AJ157" s="1251"/>
      <c r="AK157" s="1251"/>
      <c r="AL157" s="1251"/>
      <c r="AM157" s="1251"/>
      <c r="AN157" s="1251"/>
      <c r="AO157" s="1251"/>
      <c r="AP157" s="1251"/>
      <c r="AQ157" s="1251"/>
      <c r="AR157" s="1251"/>
      <c r="AS157" s="1251"/>
      <c r="AT157" s="1251"/>
      <c r="AU157" s="1251"/>
      <c r="AV157" s="1251"/>
      <c r="AW157" s="1251"/>
      <c r="AX157" s="1251"/>
      <c r="AY157" s="1251"/>
      <c r="AZ157" s="1251"/>
      <c r="BA157" s="10"/>
    </row>
    <row r="158" spans="2:54" ht="15"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20"/>
      <c r="AA158" s="28"/>
      <c r="AB158" s="28"/>
      <c r="AC158" s="28"/>
      <c r="AD158" s="12"/>
      <c r="AE158" s="1248" t="str">
        <f>IF('請求書(表紙)'!$AE$10:$AX$10="","",'請求書(表紙)'!$AE$10:$AX$10)</f>
        <v/>
      </c>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9"/>
      <c r="AZ158" s="1249"/>
      <c r="BA158" s="10"/>
    </row>
    <row r="159" spans="2:54" ht="16.5"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876" t="s">
        <v>6</v>
      </c>
      <c r="AA159" s="876"/>
      <c r="AB159" s="876"/>
      <c r="AC159" s="876"/>
      <c r="AD159" s="12"/>
      <c r="AE159" s="1255" t="str">
        <f>IF('請求書(表紙)'!$AE$11="","",'請求書(表紙)'!$AE$11)</f>
        <v/>
      </c>
      <c r="AF159" s="1255"/>
      <c r="AG159" s="1255"/>
      <c r="AH159" s="1255"/>
      <c r="AI159" s="1255"/>
      <c r="AJ159" s="1255"/>
      <c r="AK159" s="1255"/>
      <c r="AL159" s="1172" t="s">
        <v>101</v>
      </c>
      <c r="AM159" s="1172"/>
      <c r="AN159" s="1172"/>
      <c r="AO159" s="1255" t="str">
        <f>IF('請求書(表紙)'!$AO$11="","",'請求書(表紙)'!$AO$11)</f>
        <v/>
      </c>
      <c r="AP159" s="1255"/>
      <c r="AQ159" s="1255"/>
      <c r="AR159" s="1255"/>
      <c r="AS159" s="1255"/>
      <c r="AT159" s="1255"/>
      <c r="AU159" s="1255"/>
      <c r="AV159" s="100"/>
      <c r="AW159" s="100"/>
      <c r="AX159" s="100"/>
      <c r="AY159" s="100"/>
      <c r="AZ159" s="100"/>
      <c r="BA159" s="10"/>
    </row>
    <row r="160" spans="2:54" ht="6" customHeight="1" thickBot="1" x14ac:dyDescent="0.4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2"/>
      <c r="AB160" s="12"/>
      <c r="AC160" s="12"/>
      <c r="AD160" s="12"/>
      <c r="AE160" s="10"/>
      <c r="AF160" s="12"/>
      <c r="AG160" s="12"/>
      <c r="AH160" s="12"/>
      <c r="AI160" s="12"/>
      <c r="AJ160" s="12"/>
      <c r="AK160" s="12"/>
      <c r="AL160" s="12"/>
      <c r="AM160" s="12"/>
      <c r="AN160" s="12"/>
      <c r="AO160" s="12"/>
      <c r="AP160" s="12"/>
      <c r="AQ160" s="12"/>
      <c r="AR160" s="12"/>
      <c r="AS160" s="12"/>
      <c r="AT160" s="12"/>
      <c r="AU160" s="12"/>
      <c r="AV160" s="12"/>
      <c r="AW160" s="12"/>
      <c r="AX160" s="12"/>
      <c r="AY160" s="14"/>
      <c r="AZ160" s="14"/>
      <c r="BA160" s="10"/>
    </row>
    <row r="161" spans="2:54" ht="15.95" customHeight="1" x14ac:dyDescent="0.15">
      <c r="B161" s="903" t="s">
        <v>3</v>
      </c>
      <c r="C161" s="904"/>
      <c r="D161" s="904"/>
      <c r="E161" s="905"/>
      <c r="F161" s="909" t="str">
        <f>IF('請求書(表紙)'!$F$16="","",'請求書(表紙)'!$F$16)</f>
        <v/>
      </c>
      <c r="G161" s="910"/>
      <c r="H161" s="910"/>
      <c r="I161" s="910"/>
      <c r="J161" s="910"/>
      <c r="K161" s="910"/>
      <c r="L161" s="910"/>
      <c r="M161" s="910"/>
      <c r="N161" s="910"/>
      <c r="O161" s="910"/>
      <c r="P161" s="910"/>
      <c r="Q161" s="910"/>
      <c r="R161" s="910"/>
      <c r="S161" s="910"/>
      <c r="T161" s="910"/>
      <c r="U161" s="910"/>
      <c r="V161" s="910"/>
      <c r="W161" s="910"/>
      <c r="X161" s="910"/>
      <c r="Y161" s="910"/>
      <c r="Z161" s="910"/>
      <c r="AA161" s="910"/>
      <c r="AB161" s="910"/>
      <c r="AC161" s="911"/>
      <c r="AD161" s="67"/>
      <c r="AE161" s="53"/>
      <c r="AF161" s="53"/>
      <c r="AG161" s="53"/>
      <c r="AH161" s="53"/>
      <c r="AI161" s="53"/>
      <c r="AJ161" s="53"/>
      <c r="AK161" s="53"/>
      <c r="AL161" s="68"/>
      <c r="AM161" s="68"/>
      <c r="AN161" s="68"/>
      <c r="AO161" s="46"/>
      <c r="AP161" s="54"/>
      <c r="AQ161" s="69"/>
      <c r="AR161" s="69"/>
      <c r="AS161" s="69"/>
      <c r="AT161" s="69"/>
      <c r="AU161" s="70"/>
      <c r="AV161" s="69"/>
      <c r="AW161" s="69"/>
      <c r="AX161" s="70"/>
      <c r="AY161" s="69"/>
      <c r="AZ161" s="69"/>
      <c r="BA161" s="48"/>
    </row>
    <row r="162" spans="2:54" ht="19.5" customHeight="1" thickBot="1" x14ac:dyDescent="0.2">
      <c r="B162" s="906"/>
      <c r="C162" s="907"/>
      <c r="D162" s="907"/>
      <c r="E162" s="908"/>
      <c r="F162" s="912"/>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4"/>
      <c r="AD162" s="67"/>
      <c r="AE162" s="53"/>
      <c r="AF162" s="53"/>
      <c r="AG162" s="53"/>
      <c r="AH162" s="53"/>
      <c r="AI162" s="53"/>
      <c r="AJ162" s="53"/>
      <c r="AK162" s="53"/>
      <c r="AL162" s="41"/>
      <c r="AM162" s="41"/>
      <c r="AN162" s="41"/>
      <c r="AO162" s="46"/>
      <c r="AP162" s="54"/>
      <c r="AQ162" s="69"/>
      <c r="AR162" s="1335" t="str">
        <f>IF('請求書(表紙)'!$AA$21="","",'請求書(表紙)'!$AA$21)</f>
        <v/>
      </c>
      <c r="AS162" s="1335"/>
      <c r="AT162" s="1335"/>
      <c r="AU162" s="70" t="s">
        <v>78</v>
      </c>
      <c r="AV162" s="1336" t="str">
        <f>IF('請求書(表紙)'!$AE$21="","",'請求書(表紙)'!$AE$21)</f>
        <v/>
      </c>
      <c r="AW162" s="1336"/>
      <c r="AX162" s="70" t="s">
        <v>78</v>
      </c>
      <c r="AY162" s="1336" t="str">
        <f>IF('請求書(表紙)'!$AH$21="","",'請求書(表紙)'!$AH$21)</f>
        <v/>
      </c>
      <c r="AZ162" s="1336"/>
      <c r="BA162" s="41"/>
    </row>
    <row r="163" spans="2:54" ht="6" customHeight="1" thickBot="1" x14ac:dyDescent="0.45">
      <c r="B163" s="45"/>
      <c r="C163" s="71"/>
      <c r="D163" s="71"/>
      <c r="E163" s="71"/>
      <c r="F163" s="71"/>
      <c r="G163" s="71"/>
      <c r="H163" s="71"/>
      <c r="I163" s="71"/>
      <c r="J163" s="71"/>
      <c r="K163" s="71"/>
      <c r="L163" s="45"/>
      <c r="M163" s="71"/>
      <c r="N163" s="71"/>
      <c r="O163" s="71"/>
      <c r="P163" s="71"/>
      <c r="Q163" s="71"/>
      <c r="R163" s="71"/>
      <c r="S163" s="71"/>
      <c r="T163" s="71"/>
      <c r="U163" s="71"/>
      <c r="V163" s="71"/>
      <c r="W163" s="45"/>
      <c r="X163" s="71"/>
      <c r="Y163" s="71"/>
      <c r="Z163" s="71"/>
      <c r="AA163" s="71"/>
      <c r="AB163" s="45"/>
      <c r="AC163" s="72"/>
      <c r="AD163" s="72"/>
      <c r="AE163" s="72"/>
      <c r="AF163" s="71"/>
      <c r="AG163" s="72"/>
      <c r="AH163" s="72"/>
      <c r="AI163" s="71"/>
      <c r="AJ163" s="72"/>
      <c r="AK163" s="72"/>
      <c r="AL163" s="71"/>
      <c r="AM163" s="71"/>
      <c r="AN163" s="71"/>
      <c r="AO163" s="71"/>
      <c r="AP163" s="71"/>
      <c r="AQ163" s="71"/>
      <c r="AR163" s="71"/>
      <c r="AS163" s="71"/>
      <c r="AT163" s="71"/>
      <c r="AU163" s="71"/>
      <c r="AV163" s="71"/>
      <c r="AW163" s="71"/>
      <c r="AX163" s="71"/>
      <c r="AY163" s="71"/>
      <c r="AZ163" s="71"/>
      <c r="BA163" s="45"/>
    </row>
    <row r="164" spans="2:54" ht="11.45" customHeight="1" thickTop="1" x14ac:dyDescent="0.4">
      <c r="B164" s="1169" t="s">
        <v>12</v>
      </c>
      <c r="C164" s="1170" t="s">
        <v>13</v>
      </c>
      <c r="D164" s="1171" t="s">
        <v>14</v>
      </c>
      <c r="E164" s="1172"/>
      <c r="F164" s="1172"/>
      <c r="G164" s="1172"/>
      <c r="H164" s="1172"/>
      <c r="I164" s="1172"/>
      <c r="J164" s="1172"/>
      <c r="K164" s="1172"/>
      <c r="L164" s="1172"/>
      <c r="M164" s="1172"/>
      <c r="N164" s="1172"/>
      <c r="O164" s="1172"/>
      <c r="P164" s="1172"/>
      <c r="Q164" s="1172"/>
      <c r="R164" s="1172"/>
      <c r="S164" s="1173" t="s">
        <v>57</v>
      </c>
      <c r="T164" s="935" t="s">
        <v>30</v>
      </c>
      <c r="U164" s="936"/>
      <c r="V164" s="936"/>
      <c r="W164" s="936"/>
      <c r="X164" s="936"/>
      <c r="Y164" s="936"/>
      <c r="Z164" s="936"/>
      <c r="AA164" s="936"/>
      <c r="AB164" s="936"/>
      <c r="AC164" s="936"/>
      <c r="AD164" s="936"/>
      <c r="AE164" s="936"/>
      <c r="AF164" s="936"/>
      <c r="AG164" s="936"/>
      <c r="AH164" s="936"/>
      <c r="AI164" s="936"/>
      <c r="AJ164" s="1174" t="s">
        <v>11</v>
      </c>
      <c r="AK164" s="936"/>
      <c r="AL164" s="936"/>
      <c r="AM164" s="936"/>
      <c r="AN164" s="936"/>
      <c r="AO164" s="936"/>
      <c r="AP164" s="936"/>
      <c r="AQ164" s="936"/>
      <c r="AR164" s="936"/>
      <c r="AS164" s="936"/>
      <c r="AT164" s="936"/>
      <c r="AU164" s="936"/>
      <c r="AV164" s="936"/>
      <c r="AW164" s="936"/>
      <c r="AX164" s="936"/>
      <c r="AY164" s="936"/>
      <c r="AZ164" s="936"/>
      <c r="BA164" s="1175"/>
      <c r="BB164" s="420"/>
    </row>
    <row r="165" spans="2:54" ht="11.45" customHeight="1" x14ac:dyDescent="0.4">
      <c r="B165" s="930"/>
      <c r="C165" s="932"/>
      <c r="D165" s="935"/>
      <c r="E165" s="936"/>
      <c r="F165" s="936"/>
      <c r="G165" s="936"/>
      <c r="H165" s="936"/>
      <c r="I165" s="936"/>
      <c r="J165" s="936"/>
      <c r="K165" s="936"/>
      <c r="L165" s="936"/>
      <c r="M165" s="936"/>
      <c r="N165" s="936"/>
      <c r="O165" s="936"/>
      <c r="P165" s="936"/>
      <c r="Q165" s="936"/>
      <c r="R165" s="936"/>
      <c r="S165" s="938"/>
      <c r="T165" s="925" t="s">
        <v>15</v>
      </c>
      <c r="U165" s="926"/>
      <c r="V165" s="926"/>
      <c r="W165" s="924"/>
      <c r="X165" s="927" t="s">
        <v>21</v>
      </c>
      <c r="Y165" s="928"/>
      <c r="Z165" s="925" t="s">
        <v>16</v>
      </c>
      <c r="AA165" s="926"/>
      <c r="AB165" s="926"/>
      <c r="AC165" s="924"/>
      <c r="AD165" s="925" t="s">
        <v>85</v>
      </c>
      <c r="AE165" s="926"/>
      <c r="AF165" s="926"/>
      <c r="AG165" s="926"/>
      <c r="AH165" s="926"/>
      <c r="AI165" s="1096"/>
      <c r="AJ165" s="923" t="s">
        <v>17</v>
      </c>
      <c r="AK165" s="924"/>
      <c r="AL165" s="925" t="s">
        <v>15</v>
      </c>
      <c r="AM165" s="926"/>
      <c r="AN165" s="926"/>
      <c r="AO165" s="924"/>
      <c r="AP165" s="927" t="s">
        <v>21</v>
      </c>
      <c r="AQ165" s="928"/>
      <c r="AR165" s="925" t="s">
        <v>16</v>
      </c>
      <c r="AS165" s="926"/>
      <c r="AT165" s="926"/>
      <c r="AU165" s="924"/>
      <c r="AV165" s="925" t="s">
        <v>86</v>
      </c>
      <c r="AW165" s="926"/>
      <c r="AX165" s="926"/>
      <c r="AY165" s="926"/>
      <c r="AZ165" s="926"/>
      <c r="BA165" s="1097"/>
      <c r="BB165" s="420"/>
    </row>
    <row r="166" spans="2:54" ht="11.45" customHeight="1" x14ac:dyDescent="0.4">
      <c r="B166" s="996" t="str">
        <f>IF($B$18="","",$B$18)</f>
        <v/>
      </c>
      <c r="C166" s="998" t="str">
        <f>IF($C$18="","",$C$18)</f>
        <v/>
      </c>
      <c r="D166" s="999" t="str">
        <f>IF($D$18="","",$D$18)</f>
        <v/>
      </c>
      <c r="E166" s="1000"/>
      <c r="F166" s="1000"/>
      <c r="G166" s="1000"/>
      <c r="H166" s="1000"/>
      <c r="I166" s="1000"/>
      <c r="J166" s="1000"/>
      <c r="K166" s="1000"/>
      <c r="L166" s="1000"/>
      <c r="M166" s="1000"/>
      <c r="N166" s="1000"/>
      <c r="O166" s="1000"/>
      <c r="P166" s="1000"/>
      <c r="Q166" s="1000"/>
      <c r="R166" s="1001"/>
      <c r="S166" s="1165" t="str">
        <f>IF($S$18="","",$S$18)</f>
        <v/>
      </c>
      <c r="T166" s="952" t="str">
        <f>IF($T$18="","",$T$18)</f>
        <v/>
      </c>
      <c r="U166" s="953"/>
      <c r="V166" s="953"/>
      <c r="W166" s="954"/>
      <c r="X166" s="958" t="str">
        <f>IF($X$18="","",$X$18)</f>
        <v/>
      </c>
      <c r="Y166" s="959"/>
      <c r="Z166" s="962" t="str">
        <f>IF($Z$18="","",$Z$18)</f>
        <v/>
      </c>
      <c r="AA166" s="963"/>
      <c r="AB166" s="963"/>
      <c r="AC166" s="964"/>
      <c r="AD166" s="968" t="str">
        <f>IF($AD$18="","",$AD$18)</f>
        <v/>
      </c>
      <c r="AE166" s="969"/>
      <c r="AF166" s="969"/>
      <c r="AG166" s="969"/>
      <c r="AH166" s="969"/>
      <c r="AI166" s="1007"/>
      <c r="AJ166" s="1133" t="str">
        <f>IF($AJ$18="","",$AJ$18)</f>
        <v/>
      </c>
      <c r="AK166" s="1134"/>
      <c r="AL166" s="1137" t="str">
        <f>IF($AL$18="","",$AL$18)</f>
        <v/>
      </c>
      <c r="AM166" s="1138"/>
      <c r="AN166" s="1138"/>
      <c r="AO166" s="1139"/>
      <c r="AP166" s="1143" t="str">
        <f>IF($AP$18="","",$AP$18)</f>
        <v/>
      </c>
      <c r="AQ166" s="1144"/>
      <c r="AR166" s="1147" t="str">
        <f>IF($AR$18="","",$AR$18)</f>
        <v/>
      </c>
      <c r="AS166" s="1148"/>
      <c r="AT166" s="1148"/>
      <c r="AU166" s="1149"/>
      <c r="AV166" s="1153" t="str">
        <f>IF($AV$18="","",$AV$18)</f>
        <v/>
      </c>
      <c r="AW166" s="1154"/>
      <c r="AX166" s="1154"/>
      <c r="AY166" s="1154"/>
      <c r="AZ166" s="1154"/>
      <c r="BA166" s="1155"/>
      <c r="BB166" s="62"/>
    </row>
    <row r="167" spans="2:54" ht="11.45" customHeight="1" x14ac:dyDescent="0.4">
      <c r="B167" s="997"/>
      <c r="C167" s="898"/>
      <c r="D167" s="1002"/>
      <c r="E167" s="1003"/>
      <c r="F167" s="1003"/>
      <c r="G167" s="1003"/>
      <c r="H167" s="1003"/>
      <c r="I167" s="1003"/>
      <c r="J167" s="1003"/>
      <c r="K167" s="1003"/>
      <c r="L167" s="1003"/>
      <c r="M167" s="1003"/>
      <c r="N167" s="1003"/>
      <c r="O167" s="1003"/>
      <c r="P167" s="1003"/>
      <c r="Q167" s="1003"/>
      <c r="R167" s="1004"/>
      <c r="S167" s="1166"/>
      <c r="T167" s="955"/>
      <c r="U167" s="956"/>
      <c r="V167" s="956"/>
      <c r="W167" s="957"/>
      <c r="X167" s="960"/>
      <c r="Y167" s="961"/>
      <c r="Z167" s="965"/>
      <c r="AA167" s="966"/>
      <c r="AB167" s="966"/>
      <c r="AC167" s="967"/>
      <c r="AD167" s="971"/>
      <c r="AE167" s="972"/>
      <c r="AF167" s="972"/>
      <c r="AG167" s="972"/>
      <c r="AH167" s="972"/>
      <c r="AI167" s="1008"/>
      <c r="AJ167" s="1135"/>
      <c r="AK167" s="1136"/>
      <c r="AL167" s="1140"/>
      <c r="AM167" s="1141"/>
      <c r="AN167" s="1141"/>
      <c r="AO167" s="1142"/>
      <c r="AP167" s="1145"/>
      <c r="AQ167" s="1146"/>
      <c r="AR167" s="1150"/>
      <c r="AS167" s="1151"/>
      <c r="AT167" s="1151"/>
      <c r="AU167" s="1152"/>
      <c r="AV167" s="1156"/>
      <c r="AW167" s="1157"/>
      <c r="AX167" s="1157"/>
      <c r="AY167" s="1157"/>
      <c r="AZ167" s="1157"/>
      <c r="BA167" s="1158"/>
      <c r="BB167" s="62"/>
    </row>
    <row r="168" spans="2:54" ht="11.45" customHeight="1" x14ac:dyDescent="0.4">
      <c r="B168" s="996" t="str">
        <f>IF($B$20="","",$B$20)</f>
        <v/>
      </c>
      <c r="C168" s="998" t="str">
        <f>IF($C$20="","",$C$20)</f>
        <v/>
      </c>
      <c r="D168" s="999" t="str">
        <f>IF($D$20="","",$D$20)</f>
        <v/>
      </c>
      <c r="E168" s="1000"/>
      <c r="F168" s="1000"/>
      <c r="G168" s="1000"/>
      <c r="H168" s="1000"/>
      <c r="I168" s="1000"/>
      <c r="J168" s="1000"/>
      <c r="K168" s="1000"/>
      <c r="L168" s="1000"/>
      <c r="M168" s="1000"/>
      <c r="N168" s="1000"/>
      <c r="O168" s="1000"/>
      <c r="P168" s="1000"/>
      <c r="Q168" s="1000"/>
      <c r="R168" s="1001"/>
      <c r="S168" s="1165" t="str">
        <f>IF($S$20="","",$S$20)</f>
        <v/>
      </c>
      <c r="T168" s="952" t="str">
        <f>IF($T$20="","",$T$20)</f>
        <v/>
      </c>
      <c r="U168" s="953"/>
      <c r="V168" s="953"/>
      <c r="W168" s="954"/>
      <c r="X168" s="958" t="str">
        <f>IF($X$20="","",$X$20)</f>
        <v/>
      </c>
      <c r="Y168" s="959"/>
      <c r="Z168" s="962" t="str">
        <f>IF($Z$20="","",$Z$20)</f>
        <v/>
      </c>
      <c r="AA168" s="963"/>
      <c r="AB168" s="963"/>
      <c r="AC168" s="964"/>
      <c r="AD168" s="968" t="str">
        <f>IF($AD$20="","",$AD$20)</f>
        <v/>
      </c>
      <c r="AE168" s="969"/>
      <c r="AF168" s="969"/>
      <c r="AG168" s="969"/>
      <c r="AH168" s="969"/>
      <c r="AI168" s="1007"/>
      <c r="AJ168" s="1133" t="str">
        <f>IF($AJ$20="","",$AJ$20)</f>
        <v/>
      </c>
      <c r="AK168" s="1134"/>
      <c r="AL168" s="1137" t="str">
        <f>IF($AL$20="","",$AL$20)</f>
        <v/>
      </c>
      <c r="AM168" s="1138"/>
      <c r="AN168" s="1138"/>
      <c r="AO168" s="1139"/>
      <c r="AP168" s="1143" t="str">
        <f>IF($AP$20="","",$AP$20)</f>
        <v/>
      </c>
      <c r="AQ168" s="1144"/>
      <c r="AR168" s="1147" t="str">
        <f>IF($AR$20="","",$AR$20)</f>
        <v/>
      </c>
      <c r="AS168" s="1148"/>
      <c r="AT168" s="1148"/>
      <c r="AU168" s="1149"/>
      <c r="AV168" s="1153" t="str">
        <f>IF($AV$20="","",$AV$20)</f>
        <v/>
      </c>
      <c r="AW168" s="1154"/>
      <c r="AX168" s="1154"/>
      <c r="AY168" s="1154"/>
      <c r="AZ168" s="1154"/>
      <c r="BA168" s="1155"/>
      <c r="BB168" s="62"/>
    </row>
    <row r="169" spans="2:54" ht="11.45" customHeight="1" x14ac:dyDescent="0.4">
      <c r="B169" s="997"/>
      <c r="C169" s="898"/>
      <c r="D169" s="1002"/>
      <c r="E169" s="1003"/>
      <c r="F169" s="1003"/>
      <c r="G169" s="1003"/>
      <c r="H169" s="1003"/>
      <c r="I169" s="1003"/>
      <c r="J169" s="1003"/>
      <c r="K169" s="1003"/>
      <c r="L169" s="1003"/>
      <c r="M169" s="1003"/>
      <c r="N169" s="1003"/>
      <c r="O169" s="1003"/>
      <c r="P169" s="1003"/>
      <c r="Q169" s="1003"/>
      <c r="R169" s="1004"/>
      <c r="S169" s="1166"/>
      <c r="T169" s="955"/>
      <c r="U169" s="956"/>
      <c r="V169" s="956"/>
      <c r="W169" s="957"/>
      <c r="X169" s="960"/>
      <c r="Y169" s="961"/>
      <c r="Z169" s="965"/>
      <c r="AA169" s="966"/>
      <c r="AB169" s="966"/>
      <c r="AC169" s="967"/>
      <c r="AD169" s="971"/>
      <c r="AE169" s="972"/>
      <c r="AF169" s="972"/>
      <c r="AG169" s="972"/>
      <c r="AH169" s="972"/>
      <c r="AI169" s="1008"/>
      <c r="AJ169" s="1135"/>
      <c r="AK169" s="1136"/>
      <c r="AL169" s="1140"/>
      <c r="AM169" s="1141"/>
      <c r="AN169" s="1141"/>
      <c r="AO169" s="1142"/>
      <c r="AP169" s="1145"/>
      <c r="AQ169" s="1146"/>
      <c r="AR169" s="1150"/>
      <c r="AS169" s="1151"/>
      <c r="AT169" s="1151"/>
      <c r="AU169" s="1152"/>
      <c r="AV169" s="1156"/>
      <c r="AW169" s="1157"/>
      <c r="AX169" s="1157"/>
      <c r="AY169" s="1157"/>
      <c r="AZ169" s="1157"/>
      <c r="BA169" s="1158"/>
      <c r="BB169" s="62"/>
    </row>
    <row r="170" spans="2:54" ht="11.45" customHeight="1" x14ac:dyDescent="0.4">
      <c r="B170" s="996" t="str">
        <f>IF($B$22="","",$B$22)</f>
        <v/>
      </c>
      <c r="C170" s="998" t="str">
        <f>IF($C$22="","",$C$22)</f>
        <v/>
      </c>
      <c r="D170" s="999" t="str">
        <f>IF($D$22="","",$D$22)</f>
        <v/>
      </c>
      <c r="E170" s="1000"/>
      <c r="F170" s="1000"/>
      <c r="G170" s="1000"/>
      <c r="H170" s="1000"/>
      <c r="I170" s="1000"/>
      <c r="J170" s="1000"/>
      <c r="K170" s="1000"/>
      <c r="L170" s="1000"/>
      <c r="M170" s="1000"/>
      <c r="N170" s="1000"/>
      <c r="O170" s="1000"/>
      <c r="P170" s="1000"/>
      <c r="Q170" s="1000"/>
      <c r="R170" s="1001"/>
      <c r="S170" s="1165" t="str">
        <f>IF($S$22="","",$S$22)</f>
        <v/>
      </c>
      <c r="T170" s="952" t="str">
        <f>IF($T$22="","",$T$22)</f>
        <v/>
      </c>
      <c r="U170" s="953"/>
      <c r="V170" s="953"/>
      <c r="W170" s="954"/>
      <c r="X170" s="958" t="str">
        <f>IF($X$22="","",$X$22)</f>
        <v/>
      </c>
      <c r="Y170" s="959"/>
      <c r="Z170" s="962" t="str">
        <f>IF($Z$22="","",$Z$22)</f>
        <v/>
      </c>
      <c r="AA170" s="963"/>
      <c r="AB170" s="963"/>
      <c r="AC170" s="964"/>
      <c r="AD170" s="968" t="str">
        <f>IF($AD$22="","",$AD$22)</f>
        <v/>
      </c>
      <c r="AE170" s="969"/>
      <c r="AF170" s="969"/>
      <c r="AG170" s="969"/>
      <c r="AH170" s="969"/>
      <c r="AI170" s="1007"/>
      <c r="AJ170" s="1133" t="str">
        <f>IF($AJ$22="","",$AJ$22)</f>
        <v/>
      </c>
      <c r="AK170" s="1134"/>
      <c r="AL170" s="1137" t="str">
        <f>IF($AL$22="","",$AL$22)</f>
        <v/>
      </c>
      <c r="AM170" s="1138"/>
      <c r="AN170" s="1138"/>
      <c r="AO170" s="1139"/>
      <c r="AP170" s="1143" t="str">
        <f>IF($AP$22="","",$AP$22)</f>
        <v/>
      </c>
      <c r="AQ170" s="1144"/>
      <c r="AR170" s="1147" t="str">
        <f>IF($AR$22="","",$AR$22)</f>
        <v/>
      </c>
      <c r="AS170" s="1148"/>
      <c r="AT170" s="1148"/>
      <c r="AU170" s="1149"/>
      <c r="AV170" s="1153" t="str">
        <f>IF($AV$22="","",$AV$22)</f>
        <v/>
      </c>
      <c r="AW170" s="1154"/>
      <c r="AX170" s="1154"/>
      <c r="AY170" s="1154"/>
      <c r="AZ170" s="1154"/>
      <c r="BA170" s="1155"/>
      <c r="BB170" s="62"/>
    </row>
    <row r="171" spans="2:54" ht="11.45" customHeight="1" x14ac:dyDescent="0.4">
      <c r="B171" s="997"/>
      <c r="C171" s="898"/>
      <c r="D171" s="1002"/>
      <c r="E171" s="1003"/>
      <c r="F171" s="1003"/>
      <c r="G171" s="1003"/>
      <c r="H171" s="1003"/>
      <c r="I171" s="1003"/>
      <c r="J171" s="1003"/>
      <c r="K171" s="1003"/>
      <c r="L171" s="1003"/>
      <c r="M171" s="1003"/>
      <c r="N171" s="1003"/>
      <c r="O171" s="1003"/>
      <c r="P171" s="1003"/>
      <c r="Q171" s="1003"/>
      <c r="R171" s="1004"/>
      <c r="S171" s="1166"/>
      <c r="T171" s="955"/>
      <c r="U171" s="956"/>
      <c r="V171" s="956"/>
      <c r="W171" s="957"/>
      <c r="X171" s="960"/>
      <c r="Y171" s="961"/>
      <c r="Z171" s="965"/>
      <c r="AA171" s="966"/>
      <c r="AB171" s="966"/>
      <c r="AC171" s="967"/>
      <c r="AD171" s="971"/>
      <c r="AE171" s="972"/>
      <c r="AF171" s="972"/>
      <c r="AG171" s="972"/>
      <c r="AH171" s="972"/>
      <c r="AI171" s="1008"/>
      <c r="AJ171" s="1135"/>
      <c r="AK171" s="1136"/>
      <c r="AL171" s="1140"/>
      <c r="AM171" s="1141"/>
      <c r="AN171" s="1141"/>
      <c r="AO171" s="1142"/>
      <c r="AP171" s="1145"/>
      <c r="AQ171" s="1146"/>
      <c r="AR171" s="1150"/>
      <c r="AS171" s="1151"/>
      <c r="AT171" s="1151"/>
      <c r="AU171" s="1152"/>
      <c r="AV171" s="1156"/>
      <c r="AW171" s="1157"/>
      <c r="AX171" s="1157"/>
      <c r="AY171" s="1157"/>
      <c r="AZ171" s="1157"/>
      <c r="BA171" s="1158"/>
      <c r="BB171" s="62"/>
    </row>
    <row r="172" spans="2:54" ht="11.45" customHeight="1" x14ac:dyDescent="0.4">
      <c r="B172" s="996" t="str">
        <f>IF($B$24="","",$B$24)</f>
        <v/>
      </c>
      <c r="C172" s="998" t="str">
        <f>IF($C$24="","",$C$24)</f>
        <v/>
      </c>
      <c r="D172" s="999" t="str">
        <f>IF($D$24="","",$D$24)</f>
        <v/>
      </c>
      <c r="E172" s="1000"/>
      <c r="F172" s="1000"/>
      <c r="G172" s="1000"/>
      <c r="H172" s="1000"/>
      <c r="I172" s="1000"/>
      <c r="J172" s="1000"/>
      <c r="K172" s="1000"/>
      <c r="L172" s="1000"/>
      <c r="M172" s="1000"/>
      <c r="N172" s="1000"/>
      <c r="O172" s="1000"/>
      <c r="P172" s="1000"/>
      <c r="Q172" s="1000"/>
      <c r="R172" s="1001"/>
      <c r="S172" s="1165" t="str">
        <f>IF($S$24="","",$S$24)</f>
        <v/>
      </c>
      <c r="T172" s="952" t="str">
        <f>IF($T$24="","",$T$24)</f>
        <v/>
      </c>
      <c r="U172" s="953"/>
      <c r="V172" s="953"/>
      <c r="W172" s="954"/>
      <c r="X172" s="958" t="str">
        <f>IF($X$24="","",$X$24)</f>
        <v/>
      </c>
      <c r="Y172" s="959"/>
      <c r="Z172" s="962" t="str">
        <f>IF($Z$24="","",$Z$24)</f>
        <v/>
      </c>
      <c r="AA172" s="963"/>
      <c r="AB172" s="963"/>
      <c r="AC172" s="964"/>
      <c r="AD172" s="968" t="str">
        <f>IF($AD$24="","",$AD$24)</f>
        <v/>
      </c>
      <c r="AE172" s="969"/>
      <c r="AF172" s="969"/>
      <c r="AG172" s="969"/>
      <c r="AH172" s="969"/>
      <c r="AI172" s="1007"/>
      <c r="AJ172" s="1133" t="str">
        <f>IF($AJ$24="","",$AJ$24)</f>
        <v/>
      </c>
      <c r="AK172" s="1134"/>
      <c r="AL172" s="1137" t="str">
        <f>IF($AL$24="","",$AL$24)</f>
        <v/>
      </c>
      <c r="AM172" s="1138"/>
      <c r="AN172" s="1138"/>
      <c r="AO172" s="1139"/>
      <c r="AP172" s="1143" t="str">
        <f>IF($AP$24="","",$AP$24)</f>
        <v/>
      </c>
      <c r="AQ172" s="1144"/>
      <c r="AR172" s="1147" t="str">
        <f>IF($AR$24="","",$AR$24)</f>
        <v/>
      </c>
      <c r="AS172" s="1148"/>
      <c r="AT172" s="1148"/>
      <c r="AU172" s="1149"/>
      <c r="AV172" s="1153" t="str">
        <f>IF($AV$24="","",$AV$24)</f>
        <v/>
      </c>
      <c r="AW172" s="1154"/>
      <c r="AX172" s="1154"/>
      <c r="AY172" s="1154"/>
      <c r="AZ172" s="1154"/>
      <c r="BA172" s="1155"/>
      <c r="BB172" s="62"/>
    </row>
    <row r="173" spans="2:54" ht="11.45" customHeight="1" x14ac:dyDescent="0.4">
      <c r="B173" s="997"/>
      <c r="C173" s="898"/>
      <c r="D173" s="1002"/>
      <c r="E173" s="1003"/>
      <c r="F173" s="1003"/>
      <c r="G173" s="1003"/>
      <c r="H173" s="1003"/>
      <c r="I173" s="1003"/>
      <c r="J173" s="1003"/>
      <c r="K173" s="1003"/>
      <c r="L173" s="1003"/>
      <c r="M173" s="1003"/>
      <c r="N173" s="1003"/>
      <c r="O173" s="1003"/>
      <c r="P173" s="1003"/>
      <c r="Q173" s="1003"/>
      <c r="R173" s="1004"/>
      <c r="S173" s="1166"/>
      <c r="T173" s="955"/>
      <c r="U173" s="956"/>
      <c r="V173" s="956"/>
      <c r="W173" s="957"/>
      <c r="X173" s="960"/>
      <c r="Y173" s="961"/>
      <c r="Z173" s="965"/>
      <c r="AA173" s="966"/>
      <c r="AB173" s="966"/>
      <c r="AC173" s="967"/>
      <c r="AD173" s="971"/>
      <c r="AE173" s="972"/>
      <c r="AF173" s="972"/>
      <c r="AG173" s="972"/>
      <c r="AH173" s="972"/>
      <c r="AI173" s="1008"/>
      <c r="AJ173" s="1135"/>
      <c r="AK173" s="1136"/>
      <c r="AL173" s="1140"/>
      <c r="AM173" s="1141"/>
      <c r="AN173" s="1141"/>
      <c r="AO173" s="1142"/>
      <c r="AP173" s="1145"/>
      <c r="AQ173" s="1146"/>
      <c r="AR173" s="1150"/>
      <c r="AS173" s="1151"/>
      <c r="AT173" s="1151"/>
      <c r="AU173" s="1152"/>
      <c r="AV173" s="1156"/>
      <c r="AW173" s="1157"/>
      <c r="AX173" s="1157"/>
      <c r="AY173" s="1157"/>
      <c r="AZ173" s="1157"/>
      <c r="BA173" s="1158"/>
      <c r="BB173" s="62"/>
    </row>
    <row r="174" spans="2:54" ht="11.45" customHeight="1" x14ac:dyDescent="0.4">
      <c r="B174" s="996" t="str">
        <f>IF($B$26="","",$B$26)</f>
        <v/>
      </c>
      <c r="C174" s="998" t="str">
        <f>IF($C$26="","",$C$26)</f>
        <v/>
      </c>
      <c r="D174" s="999" t="str">
        <f>IF($D$26="","",$D$26)</f>
        <v/>
      </c>
      <c r="E174" s="1000"/>
      <c r="F174" s="1000"/>
      <c r="G174" s="1000"/>
      <c r="H174" s="1000"/>
      <c r="I174" s="1000"/>
      <c r="J174" s="1000"/>
      <c r="K174" s="1000"/>
      <c r="L174" s="1000"/>
      <c r="M174" s="1000"/>
      <c r="N174" s="1000"/>
      <c r="O174" s="1000"/>
      <c r="P174" s="1000"/>
      <c r="Q174" s="1000"/>
      <c r="R174" s="1001"/>
      <c r="S174" s="1165" t="str">
        <f>IF($S$26="","",$S$26)</f>
        <v/>
      </c>
      <c r="T174" s="952" t="str">
        <f>IF($T$26="","",$T$26)</f>
        <v/>
      </c>
      <c r="U174" s="953"/>
      <c r="V174" s="953"/>
      <c r="W174" s="954"/>
      <c r="X174" s="958" t="str">
        <f>IF($X$26="","",$X$26)</f>
        <v/>
      </c>
      <c r="Y174" s="959"/>
      <c r="Z174" s="962" t="str">
        <f>IF($Z$26="","",$Z$26)</f>
        <v/>
      </c>
      <c r="AA174" s="963"/>
      <c r="AB174" s="963"/>
      <c r="AC174" s="964"/>
      <c r="AD174" s="968" t="str">
        <f>IF($AD$26="","",$AD$26)</f>
        <v/>
      </c>
      <c r="AE174" s="969"/>
      <c r="AF174" s="969"/>
      <c r="AG174" s="969"/>
      <c r="AH174" s="969"/>
      <c r="AI174" s="1007"/>
      <c r="AJ174" s="1133" t="str">
        <f>IF($AJ$26="","",$AJ$26)</f>
        <v/>
      </c>
      <c r="AK174" s="1134"/>
      <c r="AL174" s="1137" t="str">
        <f>IF($AL$26="","",$AL$26)</f>
        <v/>
      </c>
      <c r="AM174" s="1138"/>
      <c r="AN174" s="1138"/>
      <c r="AO174" s="1139"/>
      <c r="AP174" s="1143" t="str">
        <f>IF($AP$26="","",$AP$26)</f>
        <v/>
      </c>
      <c r="AQ174" s="1144"/>
      <c r="AR174" s="1147" t="str">
        <f>IF($AR$26="","",$AR$26)</f>
        <v/>
      </c>
      <c r="AS174" s="1148"/>
      <c r="AT174" s="1148"/>
      <c r="AU174" s="1149"/>
      <c r="AV174" s="1153" t="str">
        <f>IF($AV$26="","",$AV$26)</f>
        <v/>
      </c>
      <c r="AW174" s="1154"/>
      <c r="AX174" s="1154"/>
      <c r="AY174" s="1154"/>
      <c r="AZ174" s="1154"/>
      <c r="BA174" s="1155"/>
      <c r="BB174" s="62"/>
    </row>
    <row r="175" spans="2:54" ht="11.45" customHeight="1" x14ac:dyDescent="0.4">
      <c r="B175" s="997"/>
      <c r="C175" s="898"/>
      <c r="D175" s="1002"/>
      <c r="E175" s="1003"/>
      <c r="F175" s="1003"/>
      <c r="G175" s="1003"/>
      <c r="H175" s="1003"/>
      <c r="I175" s="1003"/>
      <c r="J175" s="1003"/>
      <c r="K175" s="1003"/>
      <c r="L175" s="1003"/>
      <c r="M175" s="1003"/>
      <c r="N175" s="1003"/>
      <c r="O175" s="1003"/>
      <c r="P175" s="1003"/>
      <c r="Q175" s="1003"/>
      <c r="R175" s="1004"/>
      <c r="S175" s="1166"/>
      <c r="T175" s="955"/>
      <c r="U175" s="956"/>
      <c r="V175" s="956"/>
      <c r="W175" s="957"/>
      <c r="X175" s="960"/>
      <c r="Y175" s="961"/>
      <c r="Z175" s="965"/>
      <c r="AA175" s="966"/>
      <c r="AB175" s="966"/>
      <c r="AC175" s="967"/>
      <c r="AD175" s="971"/>
      <c r="AE175" s="972"/>
      <c r="AF175" s="972"/>
      <c r="AG175" s="972"/>
      <c r="AH175" s="972"/>
      <c r="AI175" s="1008"/>
      <c r="AJ175" s="1135"/>
      <c r="AK175" s="1136"/>
      <c r="AL175" s="1140"/>
      <c r="AM175" s="1141"/>
      <c r="AN175" s="1141"/>
      <c r="AO175" s="1142"/>
      <c r="AP175" s="1145"/>
      <c r="AQ175" s="1146"/>
      <c r="AR175" s="1150"/>
      <c r="AS175" s="1151"/>
      <c r="AT175" s="1151"/>
      <c r="AU175" s="1152"/>
      <c r="AV175" s="1156"/>
      <c r="AW175" s="1157"/>
      <c r="AX175" s="1157"/>
      <c r="AY175" s="1157"/>
      <c r="AZ175" s="1157"/>
      <c r="BA175" s="1158"/>
      <c r="BB175" s="62"/>
    </row>
    <row r="176" spans="2:54" ht="11.45" customHeight="1" x14ac:dyDescent="0.4">
      <c r="B176" s="996" t="str">
        <f>IF($B$28="","",$B$28)</f>
        <v/>
      </c>
      <c r="C176" s="998" t="str">
        <f>IF($C$28="","",$C$28)</f>
        <v/>
      </c>
      <c r="D176" s="999" t="str">
        <f>IF($D$28="","",$D$28)</f>
        <v/>
      </c>
      <c r="E176" s="1000"/>
      <c r="F176" s="1000"/>
      <c r="G176" s="1000"/>
      <c r="H176" s="1000"/>
      <c r="I176" s="1000"/>
      <c r="J176" s="1000"/>
      <c r="K176" s="1000"/>
      <c r="L176" s="1000"/>
      <c r="M176" s="1000"/>
      <c r="N176" s="1000"/>
      <c r="O176" s="1000"/>
      <c r="P176" s="1000"/>
      <c r="Q176" s="1000"/>
      <c r="R176" s="1001"/>
      <c r="S176" s="1165" t="str">
        <f>IF($S$28="","",$S$28)</f>
        <v/>
      </c>
      <c r="T176" s="952" t="str">
        <f>IF($T$28="","",$T$28)</f>
        <v/>
      </c>
      <c r="U176" s="953"/>
      <c r="V176" s="953"/>
      <c r="W176" s="954"/>
      <c r="X176" s="958" t="str">
        <f>IF($X$28="","",$X$28)</f>
        <v/>
      </c>
      <c r="Y176" s="959"/>
      <c r="Z176" s="962" t="str">
        <f>IF($Z$28="","",$Z$28)</f>
        <v/>
      </c>
      <c r="AA176" s="963"/>
      <c r="AB176" s="963"/>
      <c r="AC176" s="964"/>
      <c r="AD176" s="968" t="str">
        <f>IF($AD$28="","",$AD$28)</f>
        <v/>
      </c>
      <c r="AE176" s="969"/>
      <c r="AF176" s="969"/>
      <c r="AG176" s="969"/>
      <c r="AH176" s="969"/>
      <c r="AI176" s="1007"/>
      <c r="AJ176" s="1133" t="str">
        <f>IF($AJ$28="","",$AJ$28)</f>
        <v/>
      </c>
      <c r="AK176" s="1134"/>
      <c r="AL176" s="1137" t="str">
        <f>IF($AL$28="","",$AL$28)</f>
        <v/>
      </c>
      <c r="AM176" s="1138"/>
      <c r="AN176" s="1138"/>
      <c r="AO176" s="1139"/>
      <c r="AP176" s="1143" t="str">
        <f>IF($AP$28="","",$AP$28)</f>
        <v/>
      </c>
      <c r="AQ176" s="1144"/>
      <c r="AR176" s="1147" t="str">
        <f>IF($AR$28="","",$AR$28)</f>
        <v/>
      </c>
      <c r="AS176" s="1148"/>
      <c r="AT176" s="1148"/>
      <c r="AU176" s="1149"/>
      <c r="AV176" s="1153" t="str">
        <f>IF($AV$28="","",$AV$28)</f>
        <v/>
      </c>
      <c r="AW176" s="1154"/>
      <c r="AX176" s="1154"/>
      <c r="AY176" s="1154"/>
      <c r="AZ176" s="1154"/>
      <c r="BA176" s="1155"/>
      <c r="BB176" s="62"/>
    </row>
    <row r="177" spans="2:54" ht="11.45" customHeight="1" x14ac:dyDescent="0.4">
      <c r="B177" s="997"/>
      <c r="C177" s="898"/>
      <c r="D177" s="1002"/>
      <c r="E177" s="1003"/>
      <c r="F177" s="1003"/>
      <c r="G177" s="1003"/>
      <c r="H177" s="1003"/>
      <c r="I177" s="1003"/>
      <c r="J177" s="1003"/>
      <c r="K177" s="1003"/>
      <c r="L177" s="1003"/>
      <c r="M177" s="1003"/>
      <c r="N177" s="1003"/>
      <c r="O177" s="1003"/>
      <c r="P177" s="1003"/>
      <c r="Q177" s="1003"/>
      <c r="R177" s="1004"/>
      <c r="S177" s="1166"/>
      <c r="T177" s="955"/>
      <c r="U177" s="956"/>
      <c r="V177" s="956"/>
      <c r="W177" s="957"/>
      <c r="X177" s="960"/>
      <c r="Y177" s="961"/>
      <c r="Z177" s="965"/>
      <c r="AA177" s="966"/>
      <c r="AB177" s="966"/>
      <c r="AC177" s="967"/>
      <c r="AD177" s="971"/>
      <c r="AE177" s="972"/>
      <c r="AF177" s="972"/>
      <c r="AG177" s="972"/>
      <c r="AH177" s="972"/>
      <c r="AI177" s="1008"/>
      <c r="AJ177" s="1135"/>
      <c r="AK177" s="1136"/>
      <c r="AL177" s="1140"/>
      <c r="AM177" s="1141"/>
      <c r="AN177" s="1141"/>
      <c r="AO177" s="1142"/>
      <c r="AP177" s="1145"/>
      <c r="AQ177" s="1146"/>
      <c r="AR177" s="1150"/>
      <c r="AS177" s="1151"/>
      <c r="AT177" s="1151"/>
      <c r="AU177" s="1152"/>
      <c r="AV177" s="1156"/>
      <c r="AW177" s="1157"/>
      <c r="AX177" s="1157"/>
      <c r="AY177" s="1157"/>
      <c r="AZ177" s="1157"/>
      <c r="BA177" s="1158"/>
      <c r="BB177" s="62"/>
    </row>
    <row r="178" spans="2:54" ht="11.45" customHeight="1" x14ac:dyDescent="0.4">
      <c r="B178" s="996" t="str">
        <f>IF($B$30="","",$B$30)</f>
        <v/>
      </c>
      <c r="C178" s="998" t="str">
        <f>IF($C$30="","",$C$30)</f>
        <v/>
      </c>
      <c r="D178" s="999" t="str">
        <f>IF($D$30="","",$D$30)</f>
        <v/>
      </c>
      <c r="E178" s="1000"/>
      <c r="F178" s="1000"/>
      <c r="G178" s="1000"/>
      <c r="H178" s="1000"/>
      <c r="I178" s="1000"/>
      <c r="J178" s="1000"/>
      <c r="K178" s="1000"/>
      <c r="L178" s="1000"/>
      <c r="M178" s="1000"/>
      <c r="N178" s="1000"/>
      <c r="O178" s="1000"/>
      <c r="P178" s="1000"/>
      <c r="Q178" s="1000"/>
      <c r="R178" s="1001"/>
      <c r="S178" s="1165" t="str">
        <f>IF($S$30="","",$S$30)</f>
        <v/>
      </c>
      <c r="T178" s="952" t="str">
        <f>IF($T$30="","",$T$30)</f>
        <v/>
      </c>
      <c r="U178" s="953"/>
      <c r="V178" s="953"/>
      <c r="W178" s="954"/>
      <c r="X178" s="958" t="str">
        <f>IF($X$30="","",$X$30)</f>
        <v/>
      </c>
      <c r="Y178" s="959"/>
      <c r="Z178" s="962" t="str">
        <f>IF($Z$30="","",$Z$30)</f>
        <v/>
      </c>
      <c r="AA178" s="963"/>
      <c r="AB178" s="963"/>
      <c r="AC178" s="964"/>
      <c r="AD178" s="968" t="str">
        <f>IF($AD$30="","",$AD$30)</f>
        <v/>
      </c>
      <c r="AE178" s="969"/>
      <c r="AF178" s="969"/>
      <c r="AG178" s="969"/>
      <c r="AH178" s="969"/>
      <c r="AI178" s="1007"/>
      <c r="AJ178" s="1133" t="str">
        <f>IF($AJ$30="","",$AJ$30)</f>
        <v/>
      </c>
      <c r="AK178" s="1134"/>
      <c r="AL178" s="1137" t="str">
        <f>IF($AL$30="","",$AL$30)</f>
        <v/>
      </c>
      <c r="AM178" s="1138"/>
      <c r="AN178" s="1138"/>
      <c r="AO178" s="1139"/>
      <c r="AP178" s="1143" t="str">
        <f>IF($AP$30="","",$AP$30)</f>
        <v/>
      </c>
      <c r="AQ178" s="1144"/>
      <c r="AR178" s="1147" t="str">
        <f>IF($AR$30="","",$AR$30)</f>
        <v/>
      </c>
      <c r="AS178" s="1148"/>
      <c r="AT178" s="1148"/>
      <c r="AU178" s="1149"/>
      <c r="AV178" s="1153" t="str">
        <f>IF($AV$30="","",$AV$30)</f>
        <v/>
      </c>
      <c r="AW178" s="1154"/>
      <c r="AX178" s="1154"/>
      <c r="AY178" s="1154"/>
      <c r="AZ178" s="1154"/>
      <c r="BA178" s="1155"/>
      <c r="BB178" s="62"/>
    </row>
    <row r="179" spans="2:54" ht="11.45" customHeight="1" x14ac:dyDescent="0.4">
      <c r="B179" s="997"/>
      <c r="C179" s="898"/>
      <c r="D179" s="1002"/>
      <c r="E179" s="1003"/>
      <c r="F179" s="1003"/>
      <c r="G179" s="1003"/>
      <c r="H179" s="1003"/>
      <c r="I179" s="1003"/>
      <c r="J179" s="1003"/>
      <c r="K179" s="1003"/>
      <c r="L179" s="1003"/>
      <c r="M179" s="1003"/>
      <c r="N179" s="1003"/>
      <c r="O179" s="1003"/>
      <c r="P179" s="1003"/>
      <c r="Q179" s="1003"/>
      <c r="R179" s="1004"/>
      <c r="S179" s="1166"/>
      <c r="T179" s="955"/>
      <c r="U179" s="956"/>
      <c r="V179" s="956"/>
      <c r="W179" s="957"/>
      <c r="X179" s="960"/>
      <c r="Y179" s="961"/>
      <c r="Z179" s="965"/>
      <c r="AA179" s="966"/>
      <c r="AB179" s="966"/>
      <c r="AC179" s="967"/>
      <c r="AD179" s="971"/>
      <c r="AE179" s="972"/>
      <c r="AF179" s="972"/>
      <c r="AG179" s="972"/>
      <c r="AH179" s="972"/>
      <c r="AI179" s="1008"/>
      <c r="AJ179" s="1135"/>
      <c r="AK179" s="1136"/>
      <c r="AL179" s="1140"/>
      <c r="AM179" s="1141"/>
      <c r="AN179" s="1141"/>
      <c r="AO179" s="1142"/>
      <c r="AP179" s="1145"/>
      <c r="AQ179" s="1146"/>
      <c r="AR179" s="1150"/>
      <c r="AS179" s="1151"/>
      <c r="AT179" s="1151"/>
      <c r="AU179" s="1152"/>
      <c r="AV179" s="1156"/>
      <c r="AW179" s="1157"/>
      <c r="AX179" s="1157"/>
      <c r="AY179" s="1157"/>
      <c r="AZ179" s="1157"/>
      <c r="BA179" s="1158"/>
      <c r="BB179" s="62"/>
    </row>
    <row r="180" spans="2:54" ht="11.45" customHeight="1" x14ac:dyDescent="0.4">
      <c r="B180" s="996" t="str">
        <f>IF($B$32="","",$B$32)</f>
        <v/>
      </c>
      <c r="C180" s="998" t="str">
        <f>IF($C$32="","",$C$32)</f>
        <v/>
      </c>
      <c r="D180" s="999" t="str">
        <f>IF($D$32="","",$D$32)</f>
        <v/>
      </c>
      <c r="E180" s="1000"/>
      <c r="F180" s="1000"/>
      <c r="G180" s="1000"/>
      <c r="H180" s="1000"/>
      <c r="I180" s="1000"/>
      <c r="J180" s="1000"/>
      <c r="K180" s="1000"/>
      <c r="L180" s="1000"/>
      <c r="M180" s="1000"/>
      <c r="N180" s="1000"/>
      <c r="O180" s="1000"/>
      <c r="P180" s="1000"/>
      <c r="Q180" s="1000"/>
      <c r="R180" s="1001"/>
      <c r="S180" s="1165" t="str">
        <f>IF($S$32="","",$S$32)</f>
        <v/>
      </c>
      <c r="T180" s="952" t="str">
        <f>IF($T$32="","",$T$32)</f>
        <v/>
      </c>
      <c r="U180" s="953"/>
      <c r="V180" s="953"/>
      <c r="W180" s="954"/>
      <c r="X180" s="958" t="str">
        <f>IF($X$32="","",$X$32)</f>
        <v/>
      </c>
      <c r="Y180" s="959"/>
      <c r="Z180" s="962" t="str">
        <f>IF($Z$32="","",$Z$32)</f>
        <v/>
      </c>
      <c r="AA180" s="963"/>
      <c r="AB180" s="963"/>
      <c r="AC180" s="964"/>
      <c r="AD180" s="968" t="str">
        <f>IF($AD$32="","",$AD$32)</f>
        <v/>
      </c>
      <c r="AE180" s="969"/>
      <c r="AF180" s="969"/>
      <c r="AG180" s="969"/>
      <c r="AH180" s="969"/>
      <c r="AI180" s="1007"/>
      <c r="AJ180" s="1133" t="str">
        <f>IF($AJ$32="","",$AJ$32)</f>
        <v/>
      </c>
      <c r="AK180" s="1134"/>
      <c r="AL180" s="1137" t="str">
        <f>IF($AL$32="","",$AL$32)</f>
        <v/>
      </c>
      <c r="AM180" s="1138"/>
      <c r="AN180" s="1138"/>
      <c r="AO180" s="1139"/>
      <c r="AP180" s="1143" t="str">
        <f>IF($AP$32="","",$AP$32)</f>
        <v/>
      </c>
      <c r="AQ180" s="1144"/>
      <c r="AR180" s="1147" t="str">
        <f>IF($AR$32="","",$AR$32)</f>
        <v/>
      </c>
      <c r="AS180" s="1148"/>
      <c r="AT180" s="1148"/>
      <c r="AU180" s="1149"/>
      <c r="AV180" s="1153" t="str">
        <f>IF($AV$32="","",$AV$32)</f>
        <v/>
      </c>
      <c r="AW180" s="1154"/>
      <c r="AX180" s="1154"/>
      <c r="AY180" s="1154"/>
      <c r="AZ180" s="1154"/>
      <c r="BA180" s="1155"/>
      <c r="BB180" s="62"/>
    </row>
    <row r="181" spans="2:54" ht="11.45" customHeight="1" x14ac:dyDescent="0.4">
      <c r="B181" s="997"/>
      <c r="C181" s="898"/>
      <c r="D181" s="1002"/>
      <c r="E181" s="1003"/>
      <c r="F181" s="1003"/>
      <c r="G181" s="1003"/>
      <c r="H181" s="1003"/>
      <c r="I181" s="1003"/>
      <c r="J181" s="1003"/>
      <c r="K181" s="1003"/>
      <c r="L181" s="1003"/>
      <c r="M181" s="1003"/>
      <c r="N181" s="1003"/>
      <c r="O181" s="1003"/>
      <c r="P181" s="1003"/>
      <c r="Q181" s="1003"/>
      <c r="R181" s="1004"/>
      <c r="S181" s="1166"/>
      <c r="T181" s="955"/>
      <c r="U181" s="956"/>
      <c r="V181" s="956"/>
      <c r="W181" s="957"/>
      <c r="X181" s="960"/>
      <c r="Y181" s="961"/>
      <c r="Z181" s="965"/>
      <c r="AA181" s="966"/>
      <c r="AB181" s="966"/>
      <c r="AC181" s="967"/>
      <c r="AD181" s="971"/>
      <c r="AE181" s="972"/>
      <c r="AF181" s="972"/>
      <c r="AG181" s="972"/>
      <c r="AH181" s="972"/>
      <c r="AI181" s="1008"/>
      <c r="AJ181" s="1135"/>
      <c r="AK181" s="1136"/>
      <c r="AL181" s="1140"/>
      <c r="AM181" s="1141"/>
      <c r="AN181" s="1141"/>
      <c r="AO181" s="1142"/>
      <c r="AP181" s="1145"/>
      <c r="AQ181" s="1146"/>
      <c r="AR181" s="1150"/>
      <c r="AS181" s="1151"/>
      <c r="AT181" s="1151"/>
      <c r="AU181" s="1152"/>
      <c r="AV181" s="1156"/>
      <c r="AW181" s="1157"/>
      <c r="AX181" s="1157"/>
      <c r="AY181" s="1157"/>
      <c r="AZ181" s="1157"/>
      <c r="BA181" s="1158"/>
      <c r="BB181" s="62"/>
    </row>
    <row r="182" spans="2:54" ht="11.45" customHeight="1" x14ac:dyDescent="0.4">
      <c r="B182" s="996" t="str">
        <f>IF($B$34="","",$B$34)</f>
        <v/>
      </c>
      <c r="C182" s="998" t="str">
        <f>IF($C$34="","",$C$34)</f>
        <v/>
      </c>
      <c r="D182" s="999" t="str">
        <f>IF($D$34="","",$D$34)</f>
        <v/>
      </c>
      <c r="E182" s="1000"/>
      <c r="F182" s="1000"/>
      <c r="G182" s="1000"/>
      <c r="H182" s="1000"/>
      <c r="I182" s="1000"/>
      <c r="J182" s="1000"/>
      <c r="K182" s="1000"/>
      <c r="L182" s="1000"/>
      <c r="M182" s="1000"/>
      <c r="N182" s="1000"/>
      <c r="O182" s="1000"/>
      <c r="P182" s="1000"/>
      <c r="Q182" s="1000"/>
      <c r="R182" s="1001"/>
      <c r="S182" s="1165" t="str">
        <f>IF($S$34="","",$S$34)</f>
        <v/>
      </c>
      <c r="T182" s="952" t="str">
        <f>IF($T$34="","",$T$34)</f>
        <v/>
      </c>
      <c r="U182" s="953"/>
      <c r="V182" s="953"/>
      <c r="W182" s="954"/>
      <c r="X182" s="958" t="str">
        <f>IF($X$34="","",$X$34)</f>
        <v/>
      </c>
      <c r="Y182" s="959"/>
      <c r="Z182" s="962" t="str">
        <f>IF($Z$34="","",$Z$34)</f>
        <v/>
      </c>
      <c r="AA182" s="963"/>
      <c r="AB182" s="963"/>
      <c r="AC182" s="964"/>
      <c r="AD182" s="968" t="str">
        <f>IF($AD$34="","",$AD$34)</f>
        <v/>
      </c>
      <c r="AE182" s="969"/>
      <c r="AF182" s="969"/>
      <c r="AG182" s="969"/>
      <c r="AH182" s="969"/>
      <c r="AI182" s="1007"/>
      <c r="AJ182" s="1133" t="str">
        <f>IF($AJ$34="","",$AJ$34)</f>
        <v/>
      </c>
      <c r="AK182" s="1134"/>
      <c r="AL182" s="1137" t="str">
        <f>IF($AL$34="","",$AL$34)</f>
        <v/>
      </c>
      <c r="AM182" s="1138"/>
      <c r="AN182" s="1138"/>
      <c r="AO182" s="1139"/>
      <c r="AP182" s="1143" t="str">
        <f>IF($AP$34="","",$AP$34)</f>
        <v/>
      </c>
      <c r="AQ182" s="1144"/>
      <c r="AR182" s="1147" t="str">
        <f>IF($AR$34="","",$AR$34)</f>
        <v/>
      </c>
      <c r="AS182" s="1148"/>
      <c r="AT182" s="1148"/>
      <c r="AU182" s="1149"/>
      <c r="AV182" s="1153" t="str">
        <f>IF($AV$34="","",$AV$34)</f>
        <v/>
      </c>
      <c r="AW182" s="1154"/>
      <c r="AX182" s="1154"/>
      <c r="AY182" s="1154"/>
      <c r="AZ182" s="1154"/>
      <c r="BA182" s="1155"/>
      <c r="BB182" s="62"/>
    </row>
    <row r="183" spans="2:54" ht="11.45" customHeight="1" x14ac:dyDescent="0.4">
      <c r="B183" s="997"/>
      <c r="C183" s="898"/>
      <c r="D183" s="1002"/>
      <c r="E183" s="1003"/>
      <c r="F183" s="1003"/>
      <c r="G183" s="1003"/>
      <c r="H183" s="1003"/>
      <c r="I183" s="1003"/>
      <c r="J183" s="1003"/>
      <c r="K183" s="1003"/>
      <c r="L183" s="1003"/>
      <c r="M183" s="1003"/>
      <c r="N183" s="1003"/>
      <c r="O183" s="1003"/>
      <c r="P183" s="1003"/>
      <c r="Q183" s="1003"/>
      <c r="R183" s="1004"/>
      <c r="S183" s="1166"/>
      <c r="T183" s="955"/>
      <c r="U183" s="956"/>
      <c r="V183" s="956"/>
      <c r="W183" s="957"/>
      <c r="X183" s="960"/>
      <c r="Y183" s="961"/>
      <c r="Z183" s="965"/>
      <c r="AA183" s="966"/>
      <c r="AB183" s="966"/>
      <c r="AC183" s="967"/>
      <c r="AD183" s="971"/>
      <c r="AE183" s="972"/>
      <c r="AF183" s="972"/>
      <c r="AG183" s="972"/>
      <c r="AH183" s="972"/>
      <c r="AI183" s="1008"/>
      <c r="AJ183" s="1135"/>
      <c r="AK183" s="1136"/>
      <c r="AL183" s="1140"/>
      <c r="AM183" s="1141"/>
      <c r="AN183" s="1141"/>
      <c r="AO183" s="1142"/>
      <c r="AP183" s="1145"/>
      <c r="AQ183" s="1146"/>
      <c r="AR183" s="1150"/>
      <c r="AS183" s="1151"/>
      <c r="AT183" s="1151"/>
      <c r="AU183" s="1152"/>
      <c r="AV183" s="1156"/>
      <c r="AW183" s="1157"/>
      <c r="AX183" s="1157"/>
      <c r="AY183" s="1157"/>
      <c r="AZ183" s="1157"/>
      <c r="BA183" s="1158"/>
      <c r="BB183" s="62"/>
    </row>
    <row r="184" spans="2:54" ht="11.45" customHeight="1" x14ac:dyDescent="0.4">
      <c r="B184" s="996" t="str">
        <f>IF($B$36="","",$B$36)</f>
        <v/>
      </c>
      <c r="C184" s="998" t="str">
        <f>IF($C$36="","",$C$36)</f>
        <v/>
      </c>
      <c r="D184" s="999" t="str">
        <f>IF($D$36="","",$D$36)</f>
        <v/>
      </c>
      <c r="E184" s="1000"/>
      <c r="F184" s="1000"/>
      <c r="G184" s="1000"/>
      <c r="H184" s="1000"/>
      <c r="I184" s="1000"/>
      <c r="J184" s="1000"/>
      <c r="K184" s="1000"/>
      <c r="L184" s="1000"/>
      <c r="M184" s="1000"/>
      <c r="N184" s="1000"/>
      <c r="O184" s="1000"/>
      <c r="P184" s="1000"/>
      <c r="Q184" s="1000"/>
      <c r="R184" s="1001"/>
      <c r="S184" s="1165" t="str">
        <f>IF($S$36="","",$S$36)</f>
        <v/>
      </c>
      <c r="T184" s="952" t="str">
        <f>IF($T$36="","",$T$36)</f>
        <v/>
      </c>
      <c r="U184" s="953"/>
      <c r="V184" s="953"/>
      <c r="W184" s="954"/>
      <c r="X184" s="958" t="str">
        <f>IF($X$36="","",$X$36)</f>
        <v/>
      </c>
      <c r="Y184" s="959"/>
      <c r="Z184" s="962" t="str">
        <f>IF($Z$36="","",$Z$36)</f>
        <v/>
      </c>
      <c r="AA184" s="963"/>
      <c r="AB184" s="963"/>
      <c r="AC184" s="964"/>
      <c r="AD184" s="968" t="str">
        <f>IF($AD$36="","",$AD$36)</f>
        <v/>
      </c>
      <c r="AE184" s="969"/>
      <c r="AF184" s="969"/>
      <c r="AG184" s="969"/>
      <c r="AH184" s="969"/>
      <c r="AI184" s="1007"/>
      <c r="AJ184" s="1133" t="str">
        <f>IF($AJ$36="","",$AJ$36)</f>
        <v/>
      </c>
      <c r="AK184" s="1134"/>
      <c r="AL184" s="1137" t="str">
        <f>IF($AL$36="","",$AL$36)</f>
        <v/>
      </c>
      <c r="AM184" s="1138"/>
      <c r="AN184" s="1138"/>
      <c r="AO184" s="1139"/>
      <c r="AP184" s="1143" t="str">
        <f>IF($AP$36="","",$AP$36)</f>
        <v/>
      </c>
      <c r="AQ184" s="1144"/>
      <c r="AR184" s="1147" t="str">
        <f>IF($AR$36="","",$AR$36)</f>
        <v/>
      </c>
      <c r="AS184" s="1148"/>
      <c r="AT184" s="1148"/>
      <c r="AU184" s="1149"/>
      <c r="AV184" s="1153" t="str">
        <f>IF($AV$36="","",$AV$36)</f>
        <v/>
      </c>
      <c r="AW184" s="1154"/>
      <c r="AX184" s="1154"/>
      <c r="AY184" s="1154"/>
      <c r="AZ184" s="1154"/>
      <c r="BA184" s="1155"/>
      <c r="BB184" s="62"/>
    </row>
    <row r="185" spans="2:54" ht="11.45" customHeight="1" x14ac:dyDescent="0.4">
      <c r="B185" s="997"/>
      <c r="C185" s="898"/>
      <c r="D185" s="1002"/>
      <c r="E185" s="1003"/>
      <c r="F185" s="1003"/>
      <c r="G185" s="1003"/>
      <c r="H185" s="1003"/>
      <c r="I185" s="1003"/>
      <c r="J185" s="1003"/>
      <c r="K185" s="1003"/>
      <c r="L185" s="1003"/>
      <c r="M185" s="1003"/>
      <c r="N185" s="1003"/>
      <c r="O185" s="1003"/>
      <c r="P185" s="1003"/>
      <c r="Q185" s="1003"/>
      <c r="R185" s="1004"/>
      <c r="S185" s="1166"/>
      <c r="T185" s="955"/>
      <c r="U185" s="956"/>
      <c r="V185" s="956"/>
      <c r="W185" s="957"/>
      <c r="X185" s="960"/>
      <c r="Y185" s="961"/>
      <c r="Z185" s="965"/>
      <c r="AA185" s="966"/>
      <c r="AB185" s="966"/>
      <c r="AC185" s="967"/>
      <c r="AD185" s="971"/>
      <c r="AE185" s="972"/>
      <c r="AF185" s="972"/>
      <c r="AG185" s="972"/>
      <c r="AH185" s="972"/>
      <c r="AI185" s="1008"/>
      <c r="AJ185" s="1135"/>
      <c r="AK185" s="1136"/>
      <c r="AL185" s="1140"/>
      <c r="AM185" s="1141"/>
      <c r="AN185" s="1141"/>
      <c r="AO185" s="1142"/>
      <c r="AP185" s="1145"/>
      <c r="AQ185" s="1146"/>
      <c r="AR185" s="1150"/>
      <c r="AS185" s="1151"/>
      <c r="AT185" s="1151"/>
      <c r="AU185" s="1152"/>
      <c r="AV185" s="1156"/>
      <c r="AW185" s="1157"/>
      <c r="AX185" s="1157"/>
      <c r="AY185" s="1157"/>
      <c r="AZ185" s="1157"/>
      <c r="BA185" s="1158"/>
      <c r="BB185" s="62"/>
    </row>
    <row r="186" spans="2:54" ht="11.45" customHeight="1" x14ac:dyDescent="0.4">
      <c r="B186" s="996" t="str">
        <f>IF($B$38="","",$B$38)</f>
        <v/>
      </c>
      <c r="C186" s="998" t="str">
        <f>IF($C$38="","",$C$38)</f>
        <v/>
      </c>
      <c r="D186" s="999" t="str">
        <f>IF($D$38="","",$D$38)</f>
        <v/>
      </c>
      <c r="E186" s="1000"/>
      <c r="F186" s="1000"/>
      <c r="G186" s="1000"/>
      <c r="H186" s="1000"/>
      <c r="I186" s="1000"/>
      <c r="J186" s="1000"/>
      <c r="K186" s="1000"/>
      <c r="L186" s="1000"/>
      <c r="M186" s="1000"/>
      <c r="N186" s="1000"/>
      <c r="O186" s="1000"/>
      <c r="P186" s="1000"/>
      <c r="Q186" s="1000"/>
      <c r="R186" s="1001"/>
      <c r="S186" s="1165" t="str">
        <f>IF($S$38="","",$S$38)</f>
        <v/>
      </c>
      <c r="T186" s="952" t="str">
        <f>IF($T$38="","",$T$38)</f>
        <v/>
      </c>
      <c r="U186" s="953"/>
      <c r="V186" s="953"/>
      <c r="W186" s="954"/>
      <c r="X186" s="958" t="str">
        <f>IF($X$38="","",$X$38)</f>
        <v/>
      </c>
      <c r="Y186" s="959"/>
      <c r="Z186" s="962" t="str">
        <f>IF($Z$38="","",$Z$38)</f>
        <v/>
      </c>
      <c r="AA186" s="963"/>
      <c r="AB186" s="963"/>
      <c r="AC186" s="964"/>
      <c r="AD186" s="968" t="str">
        <f>IF($AD$38="","",$AD$38)</f>
        <v/>
      </c>
      <c r="AE186" s="969"/>
      <c r="AF186" s="969"/>
      <c r="AG186" s="969"/>
      <c r="AH186" s="969"/>
      <c r="AI186" s="1007"/>
      <c r="AJ186" s="1133" t="str">
        <f>IF($AJ$38="","",$AJ$38)</f>
        <v/>
      </c>
      <c r="AK186" s="1134"/>
      <c r="AL186" s="1137" t="str">
        <f>IF($AL$38="","",$AL$38)</f>
        <v/>
      </c>
      <c r="AM186" s="1138"/>
      <c r="AN186" s="1138"/>
      <c r="AO186" s="1139"/>
      <c r="AP186" s="1143" t="str">
        <f>IF($AP$38="","",$AP$38)</f>
        <v/>
      </c>
      <c r="AQ186" s="1144"/>
      <c r="AR186" s="1147" t="str">
        <f>IF($AR$38="","",$AR$38)</f>
        <v/>
      </c>
      <c r="AS186" s="1148"/>
      <c r="AT186" s="1148"/>
      <c r="AU186" s="1149"/>
      <c r="AV186" s="1153" t="str">
        <f>IF($AV$38="","",$AV$38)</f>
        <v/>
      </c>
      <c r="AW186" s="1154"/>
      <c r="AX186" s="1154"/>
      <c r="AY186" s="1154"/>
      <c r="AZ186" s="1154"/>
      <c r="BA186" s="1155"/>
      <c r="BB186" s="62"/>
    </row>
    <row r="187" spans="2:54" ht="11.45" customHeight="1" x14ac:dyDescent="0.4">
      <c r="B187" s="997"/>
      <c r="C187" s="898"/>
      <c r="D187" s="1002"/>
      <c r="E187" s="1003"/>
      <c r="F187" s="1003"/>
      <c r="G187" s="1003"/>
      <c r="H187" s="1003"/>
      <c r="I187" s="1003"/>
      <c r="J187" s="1003"/>
      <c r="K187" s="1003"/>
      <c r="L187" s="1003"/>
      <c r="M187" s="1003"/>
      <c r="N187" s="1003"/>
      <c r="O187" s="1003"/>
      <c r="P187" s="1003"/>
      <c r="Q187" s="1003"/>
      <c r="R187" s="1004"/>
      <c r="S187" s="1166"/>
      <c r="T187" s="955"/>
      <c r="U187" s="956"/>
      <c r="V187" s="956"/>
      <c r="W187" s="957"/>
      <c r="X187" s="960"/>
      <c r="Y187" s="961"/>
      <c r="Z187" s="965"/>
      <c r="AA187" s="966"/>
      <c r="AB187" s="966"/>
      <c r="AC187" s="967"/>
      <c r="AD187" s="971"/>
      <c r="AE187" s="972"/>
      <c r="AF187" s="972"/>
      <c r="AG187" s="972"/>
      <c r="AH187" s="972"/>
      <c r="AI187" s="1008"/>
      <c r="AJ187" s="1135"/>
      <c r="AK187" s="1136"/>
      <c r="AL187" s="1140"/>
      <c r="AM187" s="1141"/>
      <c r="AN187" s="1141"/>
      <c r="AO187" s="1142"/>
      <c r="AP187" s="1145"/>
      <c r="AQ187" s="1146"/>
      <c r="AR187" s="1150"/>
      <c r="AS187" s="1151"/>
      <c r="AT187" s="1151"/>
      <c r="AU187" s="1152"/>
      <c r="AV187" s="1156"/>
      <c r="AW187" s="1157"/>
      <c r="AX187" s="1157"/>
      <c r="AY187" s="1157"/>
      <c r="AZ187" s="1157"/>
      <c r="BA187" s="1158"/>
      <c r="BB187" s="62"/>
    </row>
    <row r="188" spans="2:54" ht="11.45" customHeight="1" x14ac:dyDescent="0.4">
      <c r="B188" s="996" t="str">
        <f>IF($B$40="","",$B$40)</f>
        <v/>
      </c>
      <c r="C188" s="998" t="str">
        <f>IF($C$40="","",$C$40)</f>
        <v/>
      </c>
      <c r="D188" s="999" t="str">
        <f>IF($D$40="","",$D$40)</f>
        <v/>
      </c>
      <c r="E188" s="1000"/>
      <c r="F188" s="1000"/>
      <c r="G188" s="1000"/>
      <c r="H188" s="1000"/>
      <c r="I188" s="1000"/>
      <c r="J188" s="1000"/>
      <c r="K188" s="1000"/>
      <c r="L188" s="1000"/>
      <c r="M188" s="1000"/>
      <c r="N188" s="1000"/>
      <c r="O188" s="1000"/>
      <c r="P188" s="1000"/>
      <c r="Q188" s="1000"/>
      <c r="R188" s="1001"/>
      <c r="S188" s="1165" t="str">
        <f>IF($S$40="","",$S$40)</f>
        <v/>
      </c>
      <c r="T188" s="952" t="str">
        <f>IF($T$40="","",$T$40)</f>
        <v/>
      </c>
      <c r="U188" s="953"/>
      <c r="V188" s="953"/>
      <c r="W188" s="954"/>
      <c r="X188" s="958" t="str">
        <f>IF($X$40="","",$X$40)</f>
        <v/>
      </c>
      <c r="Y188" s="959"/>
      <c r="Z188" s="962" t="str">
        <f>IF($Z$40="","",$Z$40)</f>
        <v/>
      </c>
      <c r="AA188" s="963"/>
      <c r="AB188" s="963"/>
      <c r="AC188" s="964"/>
      <c r="AD188" s="968" t="str">
        <f>IF($AD$40="","",$AD$40)</f>
        <v/>
      </c>
      <c r="AE188" s="969"/>
      <c r="AF188" s="969"/>
      <c r="AG188" s="969"/>
      <c r="AH188" s="969"/>
      <c r="AI188" s="1007"/>
      <c r="AJ188" s="1133" t="str">
        <f>IF($AJ$40="","",$AJ$40)</f>
        <v/>
      </c>
      <c r="AK188" s="1134"/>
      <c r="AL188" s="1137" t="str">
        <f>IF($AL$40="","",$AL$40)</f>
        <v/>
      </c>
      <c r="AM188" s="1138"/>
      <c r="AN188" s="1138"/>
      <c r="AO188" s="1139"/>
      <c r="AP188" s="1143" t="str">
        <f>IF($AP$40="","",$AP$40)</f>
        <v/>
      </c>
      <c r="AQ188" s="1144"/>
      <c r="AR188" s="1147" t="str">
        <f>IF($AR$40="","",$AR$40)</f>
        <v/>
      </c>
      <c r="AS188" s="1148"/>
      <c r="AT188" s="1148"/>
      <c r="AU188" s="1149"/>
      <c r="AV188" s="1153" t="str">
        <f>IF($AV$40="","",$AV$40)</f>
        <v/>
      </c>
      <c r="AW188" s="1154"/>
      <c r="AX188" s="1154"/>
      <c r="AY188" s="1154"/>
      <c r="AZ188" s="1154"/>
      <c r="BA188" s="1155"/>
      <c r="BB188" s="62"/>
    </row>
    <row r="189" spans="2:54" ht="11.45" customHeight="1" x14ac:dyDescent="0.4">
      <c r="B189" s="997"/>
      <c r="C189" s="898"/>
      <c r="D189" s="1002"/>
      <c r="E189" s="1003"/>
      <c r="F189" s="1003"/>
      <c r="G189" s="1003"/>
      <c r="H189" s="1003"/>
      <c r="I189" s="1003"/>
      <c r="J189" s="1003"/>
      <c r="K189" s="1003"/>
      <c r="L189" s="1003"/>
      <c r="M189" s="1003"/>
      <c r="N189" s="1003"/>
      <c r="O189" s="1003"/>
      <c r="P189" s="1003"/>
      <c r="Q189" s="1003"/>
      <c r="R189" s="1004"/>
      <c r="S189" s="1166"/>
      <c r="T189" s="955"/>
      <c r="U189" s="956"/>
      <c r="V189" s="956"/>
      <c r="W189" s="957"/>
      <c r="X189" s="960"/>
      <c r="Y189" s="961"/>
      <c r="Z189" s="965"/>
      <c r="AA189" s="966"/>
      <c r="AB189" s="966"/>
      <c r="AC189" s="967"/>
      <c r="AD189" s="971"/>
      <c r="AE189" s="972"/>
      <c r="AF189" s="972"/>
      <c r="AG189" s="972"/>
      <c r="AH189" s="972"/>
      <c r="AI189" s="1008"/>
      <c r="AJ189" s="1135"/>
      <c r="AK189" s="1136"/>
      <c r="AL189" s="1140"/>
      <c r="AM189" s="1141"/>
      <c r="AN189" s="1141"/>
      <c r="AO189" s="1142"/>
      <c r="AP189" s="1145"/>
      <c r="AQ189" s="1146"/>
      <c r="AR189" s="1150"/>
      <c r="AS189" s="1151"/>
      <c r="AT189" s="1151"/>
      <c r="AU189" s="1152"/>
      <c r="AV189" s="1156"/>
      <c r="AW189" s="1157"/>
      <c r="AX189" s="1157"/>
      <c r="AY189" s="1157"/>
      <c r="AZ189" s="1157"/>
      <c r="BA189" s="1158"/>
      <c r="BB189" s="62"/>
    </row>
    <row r="190" spans="2:54" ht="11.45" customHeight="1" x14ac:dyDescent="0.4">
      <c r="B190" s="996" t="str">
        <f>IF($B$42="","",$B$42)</f>
        <v/>
      </c>
      <c r="C190" s="998" t="str">
        <f>IF($C$42="","",$C$42)</f>
        <v/>
      </c>
      <c r="D190" s="999" t="str">
        <f>IF($D$42="","",$D$42)</f>
        <v/>
      </c>
      <c r="E190" s="1000"/>
      <c r="F190" s="1000"/>
      <c r="G190" s="1000"/>
      <c r="H190" s="1000"/>
      <c r="I190" s="1000"/>
      <c r="J190" s="1000"/>
      <c r="K190" s="1000"/>
      <c r="L190" s="1000"/>
      <c r="M190" s="1000"/>
      <c r="N190" s="1000"/>
      <c r="O190" s="1000"/>
      <c r="P190" s="1000"/>
      <c r="Q190" s="1000"/>
      <c r="R190" s="1001"/>
      <c r="S190" s="1165" t="str">
        <f>IF($S$42="","",$S$42)</f>
        <v/>
      </c>
      <c r="T190" s="952" t="str">
        <f>IF($T$42="","",$T$42)</f>
        <v/>
      </c>
      <c r="U190" s="953"/>
      <c r="V190" s="953"/>
      <c r="W190" s="954"/>
      <c r="X190" s="958" t="str">
        <f>IF($X$42="","",$X$42)</f>
        <v/>
      </c>
      <c r="Y190" s="959"/>
      <c r="Z190" s="962" t="str">
        <f>IF($Z$42="","",$Z$42)</f>
        <v/>
      </c>
      <c r="AA190" s="963"/>
      <c r="AB190" s="963"/>
      <c r="AC190" s="964"/>
      <c r="AD190" s="968" t="str">
        <f>IF($AD$42="","",$AD$42)</f>
        <v/>
      </c>
      <c r="AE190" s="969"/>
      <c r="AF190" s="969"/>
      <c r="AG190" s="969"/>
      <c r="AH190" s="969"/>
      <c r="AI190" s="1007"/>
      <c r="AJ190" s="1133" t="str">
        <f>IF($AJ$42="","",$AJ$42)</f>
        <v/>
      </c>
      <c r="AK190" s="1134"/>
      <c r="AL190" s="1137" t="str">
        <f>IF($AL$42="","",$AL$42)</f>
        <v/>
      </c>
      <c r="AM190" s="1138"/>
      <c r="AN190" s="1138"/>
      <c r="AO190" s="1139"/>
      <c r="AP190" s="1143" t="str">
        <f>IF($AP$42="","",$AP$42)</f>
        <v/>
      </c>
      <c r="AQ190" s="1144"/>
      <c r="AR190" s="1147" t="str">
        <f>IF($AR$42="","",$AR$42)</f>
        <v/>
      </c>
      <c r="AS190" s="1148"/>
      <c r="AT190" s="1148"/>
      <c r="AU190" s="1149"/>
      <c r="AV190" s="1153" t="str">
        <f>IF($AV$42="","",$AV$42)</f>
        <v/>
      </c>
      <c r="AW190" s="1154"/>
      <c r="AX190" s="1154"/>
      <c r="AY190" s="1154"/>
      <c r="AZ190" s="1154"/>
      <c r="BA190" s="1155"/>
      <c r="BB190" s="62"/>
    </row>
    <row r="191" spans="2:54" ht="11.45" customHeight="1" x14ac:dyDescent="0.4">
      <c r="B191" s="997"/>
      <c r="C191" s="898"/>
      <c r="D191" s="1002"/>
      <c r="E191" s="1003"/>
      <c r="F191" s="1003"/>
      <c r="G191" s="1003"/>
      <c r="H191" s="1003"/>
      <c r="I191" s="1003"/>
      <c r="J191" s="1003"/>
      <c r="K191" s="1003"/>
      <c r="L191" s="1003"/>
      <c r="M191" s="1003"/>
      <c r="N191" s="1003"/>
      <c r="O191" s="1003"/>
      <c r="P191" s="1003"/>
      <c r="Q191" s="1003"/>
      <c r="R191" s="1004"/>
      <c r="S191" s="1166"/>
      <c r="T191" s="955"/>
      <c r="U191" s="956"/>
      <c r="V191" s="956"/>
      <c r="W191" s="957"/>
      <c r="X191" s="960"/>
      <c r="Y191" s="961"/>
      <c r="Z191" s="965"/>
      <c r="AA191" s="966"/>
      <c r="AB191" s="966"/>
      <c r="AC191" s="967"/>
      <c r="AD191" s="971"/>
      <c r="AE191" s="972"/>
      <c r="AF191" s="972"/>
      <c r="AG191" s="972"/>
      <c r="AH191" s="972"/>
      <c r="AI191" s="1008"/>
      <c r="AJ191" s="1135"/>
      <c r="AK191" s="1136"/>
      <c r="AL191" s="1140"/>
      <c r="AM191" s="1141"/>
      <c r="AN191" s="1141"/>
      <c r="AO191" s="1142"/>
      <c r="AP191" s="1145"/>
      <c r="AQ191" s="1146"/>
      <c r="AR191" s="1150"/>
      <c r="AS191" s="1151"/>
      <c r="AT191" s="1151"/>
      <c r="AU191" s="1152"/>
      <c r="AV191" s="1156"/>
      <c r="AW191" s="1157"/>
      <c r="AX191" s="1157"/>
      <c r="AY191" s="1157"/>
      <c r="AZ191" s="1157"/>
      <c r="BA191" s="1158"/>
      <c r="BB191" s="62"/>
    </row>
    <row r="192" spans="2:54" ht="11.45" customHeight="1" x14ac:dyDescent="0.4">
      <c r="B192" s="996" t="str">
        <f>IF($B$44="","",$B$44)</f>
        <v/>
      </c>
      <c r="C192" s="998" t="str">
        <f>IF($C$44="","",$C$44)</f>
        <v/>
      </c>
      <c r="D192" s="999" t="str">
        <f>IF($D$44="","",$D$44)</f>
        <v/>
      </c>
      <c r="E192" s="1000"/>
      <c r="F192" s="1000"/>
      <c r="G192" s="1000"/>
      <c r="H192" s="1000"/>
      <c r="I192" s="1000"/>
      <c r="J192" s="1000"/>
      <c r="K192" s="1000"/>
      <c r="L192" s="1000"/>
      <c r="M192" s="1000"/>
      <c r="N192" s="1000"/>
      <c r="O192" s="1000"/>
      <c r="P192" s="1000"/>
      <c r="Q192" s="1000"/>
      <c r="R192" s="1001"/>
      <c r="S192" s="1165" t="str">
        <f>IF($S$44="","",$S$44)</f>
        <v/>
      </c>
      <c r="T192" s="952" t="str">
        <f>IF($T$44="","",$T$44)</f>
        <v/>
      </c>
      <c r="U192" s="953"/>
      <c r="V192" s="953"/>
      <c r="W192" s="954"/>
      <c r="X192" s="958" t="str">
        <f>IF($X$44="","",$X$44)</f>
        <v/>
      </c>
      <c r="Y192" s="959"/>
      <c r="Z192" s="962" t="str">
        <f>IF($Z$44="","",$Z$44)</f>
        <v/>
      </c>
      <c r="AA192" s="963"/>
      <c r="AB192" s="963"/>
      <c r="AC192" s="964"/>
      <c r="AD192" s="968" t="str">
        <f>IF($AD$44="","",$AD$44)</f>
        <v/>
      </c>
      <c r="AE192" s="969"/>
      <c r="AF192" s="969"/>
      <c r="AG192" s="969"/>
      <c r="AH192" s="969"/>
      <c r="AI192" s="1007"/>
      <c r="AJ192" s="1133" t="str">
        <f>IF($AJ$44="","",$AJ$44)</f>
        <v/>
      </c>
      <c r="AK192" s="1134"/>
      <c r="AL192" s="1137" t="str">
        <f>IF($AL$44="","",$AL$44)</f>
        <v/>
      </c>
      <c r="AM192" s="1138"/>
      <c r="AN192" s="1138"/>
      <c r="AO192" s="1139"/>
      <c r="AP192" s="1143" t="str">
        <f>IF($AP$44="","",$AP$44)</f>
        <v/>
      </c>
      <c r="AQ192" s="1144"/>
      <c r="AR192" s="1147" t="str">
        <f>IF($AR$44="","",$AR$44)</f>
        <v/>
      </c>
      <c r="AS192" s="1148"/>
      <c r="AT192" s="1148"/>
      <c r="AU192" s="1149"/>
      <c r="AV192" s="1153" t="str">
        <f>IF($AV$44="","",$AV$44)</f>
        <v/>
      </c>
      <c r="AW192" s="1154"/>
      <c r="AX192" s="1154"/>
      <c r="AY192" s="1154"/>
      <c r="AZ192" s="1154"/>
      <c r="BA192" s="1155"/>
      <c r="BB192" s="62"/>
    </row>
    <row r="193" spans="2:54" ht="11.45" customHeight="1" x14ac:dyDescent="0.4">
      <c r="B193" s="997"/>
      <c r="C193" s="898"/>
      <c r="D193" s="1002"/>
      <c r="E193" s="1003"/>
      <c r="F193" s="1003"/>
      <c r="G193" s="1003"/>
      <c r="H193" s="1003"/>
      <c r="I193" s="1003"/>
      <c r="J193" s="1003"/>
      <c r="K193" s="1003"/>
      <c r="L193" s="1003"/>
      <c r="M193" s="1003"/>
      <c r="N193" s="1003"/>
      <c r="O193" s="1003"/>
      <c r="P193" s="1003"/>
      <c r="Q193" s="1003"/>
      <c r="R193" s="1004"/>
      <c r="S193" s="1166"/>
      <c r="T193" s="955"/>
      <c r="U193" s="956"/>
      <c r="V193" s="956"/>
      <c r="W193" s="957"/>
      <c r="X193" s="960"/>
      <c r="Y193" s="961"/>
      <c r="Z193" s="965"/>
      <c r="AA193" s="966"/>
      <c r="AB193" s="966"/>
      <c r="AC193" s="967"/>
      <c r="AD193" s="971"/>
      <c r="AE193" s="972"/>
      <c r="AF193" s="972"/>
      <c r="AG193" s="972"/>
      <c r="AH193" s="972"/>
      <c r="AI193" s="1008"/>
      <c r="AJ193" s="1135"/>
      <c r="AK193" s="1136"/>
      <c r="AL193" s="1140"/>
      <c r="AM193" s="1141"/>
      <c r="AN193" s="1141"/>
      <c r="AO193" s="1142"/>
      <c r="AP193" s="1145"/>
      <c r="AQ193" s="1146"/>
      <c r="AR193" s="1150"/>
      <c r="AS193" s="1151"/>
      <c r="AT193" s="1151"/>
      <c r="AU193" s="1152"/>
      <c r="AV193" s="1156"/>
      <c r="AW193" s="1157"/>
      <c r="AX193" s="1157"/>
      <c r="AY193" s="1157"/>
      <c r="AZ193" s="1157"/>
      <c r="BA193" s="1158"/>
      <c r="BB193" s="62"/>
    </row>
    <row r="194" spans="2:54" ht="11.45" customHeight="1" x14ac:dyDescent="0.4">
      <c r="B194" s="996" t="str">
        <f>IF($B$46="","",$B$46)</f>
        <v/>
      </c>
      <c r="C194" s="998" t="str">
        <f>IF($C$46="","",$C$46)</f>
        <v/>
      </c>
      <c r="D194" s="999" t="str">
        <f>IF($D$46="","",$D$46)</f>
        <v/>
      </c>
      <c r="E194" s="1000"/>
      <c r="F194" s="1000"/>
      <c r="G194" s="1000"/>
      <c r="H194" s="1000"/>
      <c r="I194" s="1000"/>
      <c r="J194" s="1000"/>
      <c r="K194" s="1000"/>
      <c r="L194" s="1000"/>
      <c r="M194" s="1000"/>
      <c r="N194" s="1000"/>
      <c r="O194" s="1000"/>
      <c r="P194" s="1000"/>
      <c r="Q194" s="1000"/>
      <c r="R194" s="1001"/>
      <c r="S194" s="1165" t="str">
        <f>IF($S$46="","",$S$46)</f>
        <v/>
      </c>
      <c r="T194" s="952" t="str">
        <f>IF($T$46="","",$T$46)</f>
        <v/>
      </c>
      <c r="U194" s="953"/>
      <c r="V194" s="953"/>
      <c r="W194" s="954"/>
      <c r="X194" s="958" t="str">
        <f>IF($X$46="","",$X$46)</f>
        <v/>
      </c>
      <c r="Y194" s="959"/>
      <c r="Z194" s="962" t="str">
        <f>IF($Z$46="","",$Z$46)</f>
        <v/>
      </c>
      <c r="AA194" s="963"/>
      <c r="AB194" s="963"/>
      <c r="AC194" s="964"/>
      <c r="AD194" s="968" t="str">
        <f>IF($AD$46="","",$AD$46)</f>
        <v/>
      </c>
      <c r="AE194" s="969"/>
      <c r="AF194" s="969"/>
      <c r="AG194" s="969"/>
      <c r="AH194" s="969"/>
      <c r="AI194" s="1007"/>
      <c r="AJ194" s="1133" t="str">
        <f>IF($AJ$46="","",$AJ$46)</f>
        <v/>
      </c>
      <c r="AK194" s="1134"/>
      <c r="AL194" s="1137" t="str">
        <f>IF($AL$46="","",$AL$46)</f>
        <v/>
      </c>
      <c r="AM194" s="1138"/>
      <c r="AN194" s="1138"/>
      <c r="AO194" s="1139"/>
      <c r="AP194" s="1143" t="str">
        <f>IF($AP$46="","",$AP$46)</f>
        <v/>
      </c>
      <c r="AQ194" s="1144"/>
      <c r="AR194" s="1147" t="str">
        <f>IF($AR$46="","",$AR$46)</f>
        <v/>
      </c>
      <c r="AS194" s="1148"/>
      <c r="AT194" s="1148"/>
      <c r="AU194" s="1149"/>
      <c r="AV194" s="1153" t="str">
        <f>IF($AV$46="","",$AV$46)</f>
        <v/>
      </c>
      <c r="AW194" s="1154"/>
      <c r="AX194" s="1154"/>
      <c r="AY194" s="1154"/>
      <c r="AZ194" s="1154"/>
      <c r="BA194" s="1155"/>
      <c r="BB194" s="62"/>
    </row>
    <row r="195" spans="2:54" ht="11.45" customHeight="1" x14ac:dyDescent="0.4">
      <c r="B195" s="997"/>
      <c r="C195" s="898"/>
      <c r="D195" s="1002"/>
      <c r="E195" s="1003"/>
      <c r="F195" s="1003"/>
      <c r="G195" s="1003"/>
      <c r="H195" s="1003"/>
      <c r="I195" s="1003"/>
      <c r="J195" s="1003"/>
      <c r="K195" s="1003"/>
      <c r="L195" s="1003"/>
      <c r="M195" s="1003"/>
      <c r="N195" s="1003"/>
      <c r="O195" s="1003"/>
      <c r="P195" s="1003"/>
      <c r="Q195" s="1003"/>
      <c r="R195" s="1004"/>
      <c r="S195" s="1166"/>
      <c r="T195" s="955"/>
      <c r="U195" s="956"/>
      <c r="V195" s="956"/>
      <c r="W195" s="957"/>
      <c r="X195" s="960"/>
      <c r="Y195" s="961"/>
      <c r="Z195" s="965"/>
      <c r="AA195" s="966"/>
      <c r="AB195" s="966"/>
      <c r="AC195" s="967"/>
      <c r="AD195" s="971"/>
      <c r="AE195" s="972"/>
      <c r="AF195" s="972"/>
      <c r="AG195" s="972"/>
      <c r="AH195" s="972"/>
      <c r="AI195" s="1008"/>
      <c r="AJ195" s="1135"/>
      <c r="AK195" s="1136"/>
      <c r="AL195" s="1140"/>
      <c r="AM195" s="1141"/>
      <c r="AN195" s="1141"/>
      <c r="AO195" s="1142"/>
      <c r="AP195" s="1145"/>
      <c r="AQ195" s="1146"/>
      <c r="AR195" s="1150"/>
      <c r="AS195" s="1151"/>
      <c r="AT195" s="1151"/>
      <c r="AU195" s="1152"/>
      <c r="AV195" s="1156"/>
      <c r="AW195" s="1157"/>
      <c r="AX195" s="1157"/>
      <c r="AY195" s="1157"/>
      <c r="AZ195" s="1157"/>
      <c r="BA195" s="1158"/>
      <c r="BB195" s="62"/>
    </row>
    <row r="196" spans="2:54" ht="11.45" customHeight="1" x14ac:dyDescent="0.4">
      <c r="B196" s="996" t="str">
        <f>IF($B$48="","",$B$48)</f>
        <v/>
      </c>
      <c r="C196" s="998" t="str">
        <f>IF($C$48="","",$C$48)</f>
        <v/>
      </c>
      <c r="D196" s="999" t="str">
        <f>IF($D$48="","",$D$48)</f>
        <v/>
      </c>
      <c r="E196" s="1000"/>
      <c r="F196" s="1000"/>
      <c r="G196" s="1000"/>
      <c r="H196" s="1000"/>
      <c r="I196" s="1000"/>
      <c r="J196" s="1000"/>
      <c r="K196" s="1000"/>
      <c r="L196" s="1000"/>
      <c r="M196" s="1000"/>
      <c r="N196" s="1000"/>
      <c r="O196" s="1000"/>
      <c r="P196" s="1000"/>
      <c r="Q196" s="1000"/>
      <c r="R196" s="1001"/>
      <c r="S196" s="1165" t="str">
        <f>IF($S$48="","",$S$48)</f>
        <v/>
      </c>
      <c r="T196" s="952" t="str">
        <f>IF($T$48="","",$T$48)</f>
        <v/>
      </c>
      <c r="U196" s="953"/>
      <c r="V196" s="953"/>
      <c r="W196" s="954"/>
      <c r="X196" s="958" t="str">
        <f>IF($X$48="","",$X$48)</f>
        <v/>
      </c>
      <c r="Y196" s="959"/>
      <c r="Z196" s="962" t="str">
        <f>IF($Z$48="","",$Z$48)</f>
        <v/>
      </c>
      <c r="AA196" s="963"/>
      <c r="AB196" s="963"/>
      <c r="AC196" s="964"/>
      <c r="AD196" s="968" t="str">
        <f>IF($AD$48="","",$AD$48)</f>
        <v/>
      </c>
      <c r="AE196" s="969"/>
      <c r="AF196" s="969"/>
      <c r="AG196" s="969"/>
      <c r="AH196" s="969"/>
      <c r="AI196" s="1007"/>
      <c r="AJ196" s="1133" t="str">
        <f>IF($AJ$48="","",$AJ$48)</f>
        <v/>
      </c>
      <c r="AK196" s="1134"/>
      <c r="AL196" s="1137" t="str">
        <f>IF($AL$48="","",$AL$48)</f>
        <v/>
      </c>
      <c r="AM196" s="1138"/>
      <c r="AN196" s="1138"/>
      <c r="AO196" s="1139"/>
      <c r="AP196" s="1143" t="str">
        <f>IF($AP$48="","",$AP$48)</f>
        <v/>
      </c>
      <c r="AQ196" s="1144"/>
      <c r="AR196" s="1147" t="str">
        <f>IF($AR$48="","",$AR$48)</f>
        <v/>
      </c>
      <c r="AS196" s="1148"/>
      <c r="AT196" s="1148"/>
      <c r="AU196" s="1149"/>
      <c r="AV196" s="1153" t="str">
        <f>IF($AV$48="","",$AV$48)</f>
        <v/>
      </c>
      <c r="AW196" s="1154"/>
      <c r="AX196" s="1154"/>
      <c r="AY196" s="1154"/>
      <c r="AZ196" s="1154"/>
      <c r="BA196" s="1155"/>
      <c r="BB196" s="62"/>
    </row>
    <row r="197" spans="2:54" ht="11.45" customHeight="1" x14ac:dyDescent="0.4">
      <c r="B197" s="997"/>
      <c r="C197" s="898"/>
      <c r="D197" s="1002"/>
      <c r="E197" s="1003"/>
      <c r="F197" s="1003"/>
      <c r="G197" s="1003"/>
      <c r="H197" s="1003"/>
      <c r="I197" s="1003"/>
      <c r="J197" s="1003"/>
      <c r="K197" s="1003"/>
      <c r="L197" s="1003"/>
      <c r="M197" s="1003"/>
      <c r="N197" s="1003"/>
      <c r="O197" s="1003"/>
      <c r="P197" s="1003"/>
      <c r="Q197" s="1003"/>
      <c r="R197" s="1004"/>
      <c r="S197" s="1166"/>
      <c r="T197" s="955"/>
      <c r="U197" s="956"/>
      <c r="V197" s="956"/>
      <c r="W197" s="957"/>
      <c r="X197" s="960"/>
      <c r="Y197" s="961"/>
      <c r="Z197" s="965"/>
      <c r="AA197" s="966"/>
      <c r="AB197" s="966"/>
      <c r="AC197" s="967"/>
      <c r="AD197" s="971"/>
      <c r="AE197" s="972"/>
      <c r="AF197" s="972"/>
      <c r="AG197" s="972"/>
      <c r="AH197" s="972"/>
      <c r="AI197" s="1008"/>
      <c r="AJ197" s="1135"/>
      <c r="AK197" s="1136"/>
      <c r="AL197" s="1140"/>
      <c r="AM197" s="1141"/>
      <c r="AN197" s="1141"/>
      <c r="AO197" s="1142"/>
      <c r="AP197" s="1145"/>
      <c r="AQ197" s="1146"/>
      <c r="AR197" s="1150"/>
      <c r="AS197" s="1151"/>
      <c r="AT197" s="1151"/>
      <c r="AU197" s="1152"/>
      <c r="AV197" s="1156"/>
      <c r="AW197" s="1157"/>
      <c r="AX197" s="1157"/>
      <c r="AY197" s="1157"/>
      <c r="AZ197" s="1157"/>
      <c r="BA197" s="1158"/>
      <c r="BB197" s="62"/>
    </row>
    <row r="198" spans="2:54" ht="11.45" customHeight="1" x14ac:dyDescent="0.4">
      <c r="B198" s="996" t="str">
        <f>IF($B$50="","",$B$50)</f>
        <v/>
      </c>
      <c r="C198" s="998" t="str">
        <f>IF($C$50="","",$C$50)</f>
        <v/>
      </c>
      <c r="D198" s="999" t="str">
        <f>IF($D$50="","",$D$50)</f>
        <v/>
      </c>
      <c r="E198" s="1000"/>
      <c r="F198" s="1000"/>
      <c r="G198" s="1000"/>
      <c r="H198" s="1000"/>
      <c r="I198" s="1000"/>
      <c r="J198" s="1000"/>
      <c r="K198" s="1000"/>
      <c r="L198" s="1000"/>
      <c r="M198" s="1000"/>
      <c r="N198" s="1000"/>
      <c r="O198" s="1000"/>
      <c r="P198" s="1000"/>
      <c r="Q198" s="1000"/>
      <c r="R198" s="1001"/>
      <c r="S198" s="1165" t="str">
        <f>IF($S$50="","",$S$50)</f>
        <v/>
      </c>
      <c r="T198" s="952" t="str">
        <f>IF($T$50="","",$T$50)</f>
        <v/>
      </c>
      <c r="U198" s="953"/>
      <c r="V198" s="953"/>
      <c r="W198" s="954"/>
      <c r="X198" s="958" t="str">
        <f>IF($X$50="","",$X$50)</f>
        <v/>
      </c>
      <c r="Y198" s="959"/>
      <c r="Z198" s="962" t="str">
        <f>IF($Z$50="","",$Z$50)</f>
        <v/>
      </c>
      <c r="AA198" s="963"/>
      <c r="AB198" s="963"/>
      <c r="AC198" s="964"/>
      <c r="AD198" s="968" t="str">
        <f>IF($AD$50="","",$AD$50)</f>
        <v/>
      </c>
      <c r="AE198" s="969"/>
      <c r="AF198" s="969"/>
      <c r="AG198" s="969"/>
      <c r="AH198" s="969"/>
      <c r="AI198" s="1007"/>
      <c r="AJ198" s="1133" t="str">
        <f>IF($AJ$50="","",$AJ$50)</f>
        <v/>
      </c>
      <c r="AK198" s="1134"/>
      <c r="AL198" s="1137" t="str">
        <f>IF($AL$50="","",$AL$50)</f>
        <v/>
      </c>
      <c r="AM198" s="1138"/>
      <c r="AN198" s="1138"/>
      <c r="AO198" s="1139"/>
      <c r="AP198" s="1143" t="str">
        <f>IF($AP$50="","",$AP$50)</f>
        <v/>
      </c>
      <c r="AQ198" s="1144"/>
      <c r="AR198" s="1147" t="str">
        <f>IF($AR$50="","",$AR$50)</f>
        <v/>
      </c>
      <c r="AS198" s="1148"/>
      <c r="AT198" s="1148"/>
      <c r="AU198" s="1149"/>
      <c r="AV198" s="1153" t="str">
        <f>IF($AV$50="","",$AV$50)</f>
        <v/>
      </c>
      <c r="AW198" s="1154"/>
      <c r="AX198" s="1154"/>
      <c r="AY198" s="1154"/>
      <c r="AZ198" s="1154"/>
      <c r="BA198" s="1155"/>
      <c r="BB198" s="62"/>
    </row>
    <row r="199" spans="2:54" ht="11.45" customHeight="1" x14ac:dyDescent="0.4">
      <c r="B199" s="997"/>
      <c r="C199" s="898"/>
      <c r="D199" s="1002"/>
      <c r="E199" s="1003"/>
      <c r="F199" s="1003"/>
      <c r="G199" s="1003"/>
      <c r="H199" s="1003"/>
      <c r="I199" s="1003"/>
      <c r="J199" s="1003"/>
      <c r="K199" s="1003"/>
      <c r="L199" s="1003"/>
      <c r="M199" s="1003"/>
      <c r="N199" s="1003"/>
      <c r="O199" s="1003"/>
      <c r="P199" s="1003"/>
      <c r="Q199" s="1003"/>
      <c r="R199" s="1004"/>
      <c r="S199" s="1166"/>
      <c r="T199" s="955"/>
      <c r="U199" s="956"/>
      <c r="V199" s="956"/>
      <c r="W199" s="957"/>
      <c r="X199" s="960"/>
      <c r="Y199" s="961"/>
      <c r="Z199" s="965"/>
      <c r="AA199" s="966"/>
      <c r="AB199" s="966"/>
      <c r="AC199" s="967"/>
      <c r="AD199" s="971"/>
      <c r="AE199" s="972"/>
      <c r="AF199" s="972"/>
      <c r="AG199" s="972"/>
      <c r="AH199" s="972"/>
      <c r="AI199" s="1008"/>
      <c r="AJ199" s="1135"/>
      <c r="AK199" s="1136"/>
      <c r="AL199" s="1140"/>
      <c r="AM199" s="1141"/>
      <c r="AN199" s="1141"/>
      <c r="AO199" s="1142"/>
      <c r="AP199" s="1145"/>
      <c r="AQ199" s="1146"/>
      <c r="AR199" s="1150"/>
      <c r="AS199" s="1151"/>
      <c r="AT199" s="1151"/>
      <c r="AU199" s="1152"/>
      <c r="AV199" s="1156"/>
      <c r="AW199" s="1157"/>
      <c r="AX199" s="1157"/>
      <c r="AY199" s="1157"/>
      <c r="AZ199" s="1157"/>
      <c r="BA199" s="1158"/>
      <c r="BB199" s="62"/>
    </row>
    <row r="200" spans="2:54" ht="11.45" customHeight="1" x14ac:dyDescent="0.4">
      <c r="B200" s="996" t="str">
        <f>IF($B$52="","",$B$52)</f>
        <v/>
      </c>
      <c r="C200" s="998" t="str">
        <f>IF($C$52="","",$C$52)</f>
        <v/>
      </c>
      <c r="D200" s="999" t="str">
        <f>IF($D$52="","",$D$52)</f>
        <v/>
      </c>
      <c r="E200" s="1000"/>
      <c r="F200" s="1000"/>
      <c r="G200" s="1000"/>
      <c r="H200" s="1000"/>
      <c r="I200" s="1000"/>
      <c r="J200" s="1000"/>
      <c r="K200" s="1000"/>
      <c r="L200" s="1000"/>
      <c r="M200" s="1000"/>
      <c r="N200" s="1000"/>
      <c r="O200" s="1000"/>
      <c r="P200" s="1000"/>
      <c r="Q200" s="1000"/>
      <c r="R200" s="1001"/>
      <c r="S200" s="1165" t="str">
        <f>IF($S$52="","",$S$52)</f>
        <v/>
      </c>
      <c r="T200" s="952" t="str">
        <f>IF($T$52="","",$T$52)</f>
        <v/>
      </c>
      <c r="U200" s="953"/>
      <c r="V200" s="953"/>
      <c r="W200" s="954"/>
      <c r="X200" s="958" t="str">
        <f>IF($X$52="","",$X$52)</f>
        <v/>
      </c>
      <c r="Y200" s="959"/>
      <c r="Z200" s="962" t="str">
        <f>IF($Z$52="","",$Z$52)</f>
        <v/>
      </c>
      <c r="AA200" s="963"/>
      <c r="AB200" s="963"/>
      <c r="AC200" s="964"/>
      <c r="AD200" s="968" t="str">
        <f>IF($AD$52="","",$AD$52)</f>
        <v/>
      </c>
      <c r="AE200" s="969"/>
      <c r="AF200" s="969"/>
      <c r="AG200" s="969"/>
      <c r="AH200" s="969"/>
      <c r="AI200" s="1007"/>
      <c r="AJ200" s="1133" t="str">
        <f>IF($AJ$52="","",$AJ$52)</f>
        <v/>
      </c>
      <c r="AK200" s="1134"/>
      <c r="AL200" s="1137" t="str">
        <f>IF($AL$52="","",$AL$52)</f>
        <v/>
      </c>
      <c r="AM200" s="1138"/>
      <c r="AN200" s="1138"/>
      <c r="AO200" s="1139"/>
      <c r="AP200" s="1143" t="str">
        <f>IF($AP$52="","",$AP$52)</f>
        <v/>
      </c>
      <c r="AQ200" s="1144"/>
      <c r="AR200" s="1147" t="str">
        <f>IF($AR$52="","",$AR$52)</f>
        <v/>
      </c>
      <c r="AS200" s="1148"/>
      <c r="AT200" s="1148"/>
      <c r="AU200" s="1149"/>
      <c r="AV200" s="1153" t="str">
        <f>IF($AV$52="","",$AV$52)</f>
        <v/>
      </c>
      <c r="AW200" s="1154"/>
      <c r="AX200" s="1154"/>
      <c r="AY200" s="1154"/>
      <c r="AZ200" s="1154"/>
      <c r="BA200" s="1155"/>
      <c r="BB200" s="62"/>
    </row>
    <row r="201" spans="2:54" ht="11.45" customHeight="1" x14ac:dyDescent="0.4">
      <c r="B201" s="997"/>
      <c r="C201" s="898"/>
      <c r="D201" s="1002"/>
      <c r="E201" s="1003"/>
      <c r="F201" s="1003"/>
      <c r="G201" s="1003"/>
      <c r="H201" s="1003"/>
      <c r="I201" s="1003"/>
      <c r="J201" s="1003"/>
      <c r="K201" s="1003"/>
      <c r="L201" s="1003"/>
      <c r="M201" s="1003"/>
      <c r="N201" s="1003"/>
      <c r="O201" s="1003"/>
      <c r="P201" s="1003"/>
      <c r="Q201" s="1003"/>
      <c r="R201" s="1004"/>
      <c r="S201" s="1166"/>
      <c r="T201" s="955"/>
      <c r="U201" s="956"/>
      <c r="V201" s="956"/>
      <c r="W201" s="957"/>
      <c r="X201" s="960"/>
      <c r="Y201" s="961"/>
      <c r="Z201" s="965"/>
      <c r="AA201" s="966"/>
      <c r="AB201" s="966"/>
      <c r="AC201" s="967"/>
      <c r="AD201" s="971"/>
      <c r="AE201" s="972"/>
      <c r="AF201" s="972"/>
      <c r="AG201" s="972"/>
      <c r="AH201" s="972"/>
      <c r="AI201" s="1008"/>
      <c r="AJ201" s="1135"/>
      <c r="AK201" s="1136"/>
      <c r="AL201" s="1140"/>
      <c r="AM201" s="1141"/>
      <c r="AN201" s="1141"/>
      <c r="AO201" s="1142"/>
      <c r="AP201" s="1145"/>
      <c r="AQ201" s="1146"/>
      <c r="AR201" s="1150"/>
      <c r="AS201" s="1151"/>
      <c r="AT201" s="1151"/>
      <c r="AU201" s="1152"/>
      <c r="AV201" s="1156"/>
      <c r="AW201" s="1157"/>
      <c r="AX201" s="1157"/>
      <c r="AY201" s="1157"/>
      <c r="AZ201" s="1157"/>
      <c r="BA201" s="1158"/>
      <c r="BB201" s="62"/>
    </row>
    <row r="202" spans="2:54" ht="11.45" customHeight="1" x14ac:dyDescent="0.4">
      <c r="B202" s="996" t="str">
        <f>IF($B$54="","",$B$54)</f>
        <v/>
      </c>
      <c r="C202" s="998" t="str">
        <f>IF($C$54="","",$C$54)</f>
        <v/>
      </c>
      <c r="D202" s="999" t="str">
        <f>IF($D$54="","",$D$54)</f>
        <v/>
      </c>
      <c r="E202" s="1000"/>
      <c r="F202" s="1000"/>
      <c r="G202" s="1000"/>
      <c r="H202" s="1000"/>
      <c r="I202" s="1000"/>
      <c r="J202" s="1000"/>
      <c r="K202" s="1000"/>
      <c r="L202" s="1000"/>
      <c r="M202" s="1000"/>
      <c r="N202" s="1000"/>
      <c r="O202" s="1000"/>
      <c r="P202" s="1000"/>
      <c r="Q202" s="1000"/>
      <c r="R202" s="1001"/>
      <c r="S202" s="1165" t="str">
        <f>IF($S$54="","",$S$54)</f>
        <v/>
      </c>
      <c r="T202" s="952" t="str">
        <f>IF($T$54="","",$T$54)</f>
        <v/>
      </c>
      <c r="U202" s="953"/>
      <c r="V202" s="953"/>
      <c r="W202" s="954"/>
      <c r="X202" s="958" t="str">
        <f>IF($X$54="","",$X$54)</f>
        <v/>
      </c>
      <c r="Y202" s="959"/>
      <c r="Z202" s="962" t="str">
        <f>IF($Z$54="","",$Z$54)</f>
        <v/>
      </c>
      <c r="AA202" s="963"/>
      <c r="AB202" s="963"/>
      <c r="AC202" s="964"/>
      <c r="AD202" s="968" t="str">
        <f>IF($AD$54="","",$AD$54)</f>
        <v/>
      </c>
      <c r="AE202" s="969"/>
      <c r="AF202" s="969"/>
      <c r="AG202" s="969"/>
      <c r="AH202" s="969"/>
      <c r="AI202" s="1007"/>
      <c r="AJ202" s="1133" t="str">
        <f>IF($AJ$54="","",$AJ$54)</f>
        <v/>
      </c>
      <c r="AK202" s="1134"/>
      <c r="AL202" s="1137" t="str">
        <f>IF($AL$54="","",$AL$54)</f>
        <v/>
      </c>
      <c r="AM202" s="1138"/>
      <c r="AN202" s="1138"/>
      <c r="AO202" s="1139"/>
      <c r="AP202" s="1143" t="str">
        <f>IF($AP$54="","",$AP$54)</f>
        <v/>
      </c>
      <c r="AQ202" s="1144"/>
      <c r="AR202" s="1147" t="str">
        <f>IF($AR$54="","",$AR$54)</f>
        <v/>
      </c>
      <c r="AS202" s="1148"/>
      <c r="AT202" s="1148"/>
      <c r="AU202" s="1149"/>
      <c r="AV202" s="1153" t="str">
        <f>IF($AV$54="","",$AV$54)</f>
        <v/>
      </c>
      <c r="AW202" s="1154"/>
      <c r="AX202" s="1154"/>
      <c r="AY202" s="1154"/>
      <c r="AZ202" s="1154"/>
      <c r="BA202" s="1155"/>
      <c r="BB202" s="62"/>
    </row>
    <row r="203" spans="2:54" ht="11.45" customHeight="1" x14ac:dyDescent="0.4">
      <c r="B203" s="997"/>
      <c r="C203" s="898"/>
      <c r="D203" s="1002"/>
      <c r="E203" s="1003"/>
      <c r="F203" s="1003"/>
      <c r="G203" s="1003"/>
      <c r="H203" s="1003"/>
      <c r="I203" s="1003"/>
      <c r="J203" s="1003"/>
      <c r="K203" s="1003"/>
      <c r="L203" s="1003"/>
      <c r="M203" s="1003"/>
      <c r="N203" s="1003"/>
      <c r="O203" s="1003"/>
      <c r="P203" s="1003"/>
      <c r="Q203" s="1003"/>
      <c r="R203" s="1004"/>
      <c r="S203" s="1166"/>
      <c r="T203" s="955"/>
      <c r="U203" s="956"/>
      <c r="V203" s="956"/>
      <c r="W203" s="957"/>
      <c r="X203" s="960"/>
      <c r="Y203" s="961"/>
      <c r="Z203" s="965"/>
      <c r="AA203" s="966"/>
      <c r="AB203" s="966"/>
      <c r="AC203" s="967"/>
      <c r="AD203" s="971"/>
      <c r="AE203" s="972"/>
      <c r="AF203" s="972"/>
      <c r="AG203" s="972"/>
      <c r="AH203" s="972"/>
      <c r="AI203" s="1008"/>
      <c r="AJ203" s="1135"/>
      <c r="AK203" s="1136"/>
      <c r="AL203" s="1140"/>
      <c r="AM203" s="1141"/>
      <c r="AN203" s="1141"/>
      <c r="AO203" s="1142"/>
      <c r="AP203" s="1145"/>
      <c r="AQ203" s="1146"/>
      <c r="AR203" s="1150"/>
      <c r="AS203" s="1151"/>
      <c r="AT203" s="1151"/>
      <c r="AU203" s="1152"/>
      <c r="AV203" s="1156"/>
      <c r="AW203" s="1157"/>
      <c r="AX203" s="1157"/>
      <c r="AY203" s="1157"/>
      <c r="AZ203" s="1157"/>
      <c r="BA203" s="1158"/>
      <c r="BB203" s="62"/>
    </row>
    <row r="204" spans="2:54" ht="11.45" customHeight="1" x14ac:dyDescent="0.4">
      <c r="B204" s="996" t="str">
        <f>IF($B$56="","",$B$56)</f>
        <v/>
      </c>
      <c r="C204" s="998" t="str">
        <f>IF($C$56="","",$C$56)</f>
        <v/>
      </c>
      <c r="D204" s="999" t="str">
        <f>IF($D$56="","",$D$56)</f>
        <v/>
      </c>
      <c r="E204" s="1000"/>
      <c r="F204" s="1000"/>
      <c r="G204" s="1000"/>
      <c r="H204" s="1000"/>
      <c r="I204" s="1000"/>
      <c r="J204" s="1000"/>
      <c r="K204" s="1000"/>
      <c r="L204" s="1000"/>
      <c r="M204" s="1000"/>
      <c r="N204" s="1000"/>
      <c r="O204" s="1000"/>
      <c r="P204" s="1000"/>
      <c r="Q204" s="1000"/>
      <c r="R204" s="1001"/>
      <c r="S204" s="1165" t="str">
        <f>IF($S$56="","",$S$56)</f>
        <v/>
      </c>
      <c r="T204" s="952" t="str">
        <f>IF($T$56="","",$T$56)</f>
        <v/>
      </c>
      <c r="U204" s="953"/>
      <c r="V204" s="953"/>
      <c r="W204" s="954"/>
      <c r="X204" s="958" t="str">
        <f>IF($X$56="","",$X$56)</f>
        <v/>
      </c>
      <c r="Y204" s="959"/>
      <c r="Z204" s="962" t="str">
        <f>IF($Z$56="","",$Z$56)</f>
        <v/>
      </c>
      <c r="AA204" s="963"/>
      <c r="AB204" s="963"/>
      <c r="AC204" s="964"/>
      <c r="AD204" s="968" t="str">
        <f>IF($AD$56="","",$AD$56)</f>
        <v/>
      </c>
      <c r="AE204" s="969"/>
      <c r="AF204" s="969"/>
      <c r="AG204" s="969"/>
      <c r="AH204" s="969"/>
      <c r="AI204" s="1007"/>
      <c r="AJ204" s="1133" t="str">
        <f>IF($AJ$56="","",$AJ$56)</f>
        <v/>
      </c>
      <c r="AK204" s="1134"/>
      <c r="AL204" s="1137" t="str">
        <f>IF($AL$56="","",$AL$56)</f>
        <v/>
      </c>
      <c r="AM204" s="1138"/>
      <c r="AN204" s="1138"/>
      <c r="AO204" s="1139"/>
      <c r="AP204" s="1143" t="str">
        <f>IF($AP$56="","",$AP$56)</f>
        <v/>
      </c>
      <c r="AQ204" s="1144"/>
      <c r="AR204" s="1147" t="str">
        <f>IF($AR$56="","",$AR$56)</f>
        <v/>
      </c>
      <c r="AS204" s="1148"/>
      <c r="AT204" s="1148"/>
      <c r="AU204" s="1149"/>
      <c r="AV204" s="1153" t="str">
        <f>IF($AV$56="","",$AV$56)</f>
        <v/>
      </c>
      <c r="AW204" s="1154"/>
      <c r="AX204" s="1154"/>
      <c r="AY204" s="1154"/>
      <c r="AZ204" s="1154"/>
      <c r="BA204" s="1155"/>
      <c r="BB204" s="62"/>
    </row>
    <row r="205" spans="2:54" ht="11.45" customHeight="1" x14ac:dyDescent="0.4">
      <c r="B205" s="997"/>
      <c r="C205" s="898"/>
      <c r="D205" s="1002"/>
      <c r="E205" s="1003"/>
      <c r="F205" s="1003"/>
      <c r="G205" s="1003"/>
      <c r="H205" s="1003"/>
      <c r="I205" s="1003"/>
      <c r="J205" s="1003"/>
      <c r="K205" s="1003"/>
      <c r="L205" s="1003"/>
      <c r="M205" s="1003"/>
      <c r="N205" s="1003"/>
      <c r="O205" s="1003"/>
      <c r="P205" s="1003"/>
      <c r="Q205" s="1003"/>
      <c r="R205" s="1004"/>
      <c r="S205" s="1166"/>
      <c r="T205" s="955"/>
      <c r="U205" s="956"/>
      <c r="V205" s="956"/>
      <c r="W205" s="957"/>
      <c r="X205" s="960"/>
      <c r="Y205" s="961"/>
      <c r="Z205" s="965"/>
      <c r="AA205" s="966"/>
      <c r="AB205" s="966"/>
      <c r="AC205" s="967"/>
      <c r="AD205" s="971"/>
      <c r="AE205" s="972"/>
      <c r="AF205" s="972"/>
      <c r="AG205" s="972"/>
      <c r="AH205" s="972"/>
      <c r="AI205" s="1008"/>
      <c r="AJ205" s="1135"/>
      <c r="AK205" s="1136"/>
      <c r="AL205" s="1140"/>
      <c r="AM205" s="1141"/>
      <c r="AN205" s="1141"/>
      <c r="AO205" s="1142"/>
      <c r="AP205" s="1145"/>
      <c r="AQ205" s="1146"/>
      <c r="AR205" s="1150"/>
      <c r="AS205" s="1151"/>
      <c r="AT205" s="1151"/>
      <c r="AU205" s="1152"/>
      <c r="AV205" s="1156"/>
      <c r="AW205" s="1157"/>
      <c r="AX205" s="1157"/>
      <c r="AY205" s="1157"/>
      <c r="AZ205" s="1157"/>
      <c r="BA205" s="1158"/>
      <c r="BB205" s="62"/>
    </row>
    <row r="206" spans="2:54" ht="11.45" customHeight="1" x14ac:dyDescent="0.4">
      <c r="B206" s="996" t="str">
        <f>IF($B$58="","",$B$58)</f>
        <v/>
      </c>
      <c r="C206" s="998" t="str">
        <f>IF($C$58="","",$C$58)</f>
        <v/>
      </c>
      <c r="D206" s="999" t="str">
        <f>IF($D$58="","",$D$58)</f>
        <v/>
      </c>
      <c r="E206" s="1000"/>
      <c r="F206" s="1000"/>
      <c r="G206" s="1000"/>
      <c r="H206" s="1000"/>
      <c r="I206" s="1000"/>
      <c r="J206" s="1000"/>
      <c r="K206" s="1000"/>
      <c r="L206" s="1000"/>
      <c r="M206" s="1000"/>
      <c r="N206" s="1000"/>
      <c r="O206" s="1000"/>
      <c r="P206" s="1000"/>
      <c r="Q206" s="1000"/>
      <c r="R206" s="1001"/>
      <c r="S206" s="1165" t="str">
        <f>IF($S$58="","",$S$58)</f>
        <v/>
      </c>
      <c r="T206" s="952" t="str">
        <f>IF($T$58="","",$T$58)</f>
        <v/>
      </c>
      <c r="U206" s="953"/>
      <c r="V206" s="953"/>
      <c r="W206" s="954"/>
      <c r="X206" s="958" t="str">
        <f>IF($X$58="","",$X$58)</f>
        <v/>
      </c>
      <c r="Y206" s="959"/>
      <c r="Z206" s="962" t="str">
        <f>IF($Z$58="","",$Z$58)</f>
        <v/>
      </c>
      <c r="AA206" s="963"/>
      <c r="AB206" s="963"/>
      <c r="AC206" s="964"/>
      <c r="AD206" s="968" t="str">
        <f>IF($AD$58="","",$AD$58)</f>
        <v/>
      </c>
      <c r="AE206" s="969"/>
      <c r="AF206" s="969"/>
      <c r="AG206" s="969"/>
      <c r="AH206" s="969"/>
      <c r="AI206" s="1007"/>
      <c r="AJ206" s="1133" t="str">
        <f>IF($AJ$58="","",$AJ$58)</f>
        <v/>
      </c>
      <c r="AK206" s="1134"/>
      <c r="AL206" s="1137" t="str">
        <f>IF($AL$58="","",$AL$58)</f>
        <v/>
      </c>
      <c r="AM206" s="1138"/>
      <c r="AN206" s="1138"/>
      <c r="AO206" s="1139"/>
      <c r="AP206" s="1143" t="str">
        <f>IF($AP$58="","",$AP$58)</f>
        <v/>
      </c>
      <c r="AQ206" s="1144"/>
      <c r="AR206" s="1147" t="str">
        <f>IF($AR$58="","",$AR$58)</f>
        <v/>
      </c>
      <c r="AS206" s="1148"/>
      <c r="AT206" s="1148"/>
      <c r="AU206" s="1149"/>
      <c r="AV206" s="1153" t="str">
        <f>IF($AV$58="","",$AV$58)</f>
        <v/>
      </c>
      <c r="AW206" s="1154"/>
      <c r="AX206" s="1154"/>
      <c r="AY206" s="1154"/>
      <c r="AZ206" s="1154"/>
      <c r="BA206" s="1155"/>
      <c r="BB206" s="62"/>
    </row>
    <row r="207" spans="2:54" ht="11.45" customHeight="1" x14ac:dyDescent="0.4">
      <c r="B207" s="997"/>
      <c r="C207" s="898"/>
      <c r="D207" s="1002"/>
      <c r="E207" s="1003"/>
      <c r="F207" s="1003"/>
      <c r="G207" s="1003"/>
      <c r="H207" s="1003"/>
      <c r="I207" s="1003"/>
      <c r="J207" s="1003"/>
      <c r="K207" s="1003"/>
      <c r="L207" s="1003"/>
      <c r="M207" s="1003"/>
      <c r="N207" s="1003"/>
      <c r="O207" s="1003"/>
      <c r="P207" s="1003"/>
      <c r="Q207" s="1003"/>
      <c r="R207" s="1004"/>
      <c r="S207" s="1166"/>
      <c r="T207" s="955"/>
      <c r="U207" s="956"/>
      <c r="V207" s="956"/>
      <c r="W207" s="957"/>
      <c r="X207" s="960"/>
      <c r="Y207" s="961"/>
      <c r="Z207" s="965"/>
      <c r="AA207" s="966"/>
      <c r="AB207" s="966"/>
      <c r="AC207" s="967"/>
      <c r="AD207" s="971"/>
      <c r="AE207" s="972"/>
      <c r="AF207" s="972"/>
      <c r="AG207" s="972"/>
      <c r="AH207" s="972"/>
      <c r="AI207" s="1008"/>
      <c r="AJ207" s="1135"/>
      <c r="AK207" s="1136"/>
      <c r="AL207" s="1140"/>
      <c r="AM207" s="1141"/>
      <c r="AN207" s="1141"/>
      <c r="AO207" s="1142"/>
      <c r="AP207" s="1145"/>
      <c r="AQ207" s="1146"/>
      <c r="AR207" s="1150"/>
      <c r="AS207" s="1151"/>
      <c r="AT207" s="1151"/>
      <c r="AU207" s="1152"/>
      <c r="AV207" s="1156"/>
      <c r="AW207" s="1157"/>
      <c r="AX207" s="1157"/>
      <c r="AY207" s="1157"/>
      <c r="AZ207" s="1157"/>
      <c r="BA207" s="1158"/>
      <c r="BB207" s="62"/>
    </row>
    <row r="208" spans="2:54" ht="11.45" customHeight="1" x14ac:dyDescent="0.4">
      <c r="B208" s="996" t="str">
        <f>IF($B$60="","",$B$60)</f>
        <v/>
      </c>
      <c r="C208" s="998" t="str">
        <f>IF($C$60="","",$C$60)</f>
        <v/>
      </c>
      <c r="D208" s="999" t="str">
        <f>IF($D$60="","",$D$60)</f>
        <v/>
      </c>
      <c r="E208" s="1000"/>
      <c r="F208" s="1000"/>
      <c r="G208" s="1000"/>
      <c r="H208" s="1000"/>
      <c r="I208" s="1000"/>
      <c r="J208" s="1000"/>
      <c r="K208" s="1000"/>
      <c r="L208" s="1000"/>
      <c r="M208" s="1000"/>
      <c r="N208" s="1000"/>
      <c r="O208" s="1000"/>
      <c r="P208" s="1000"/>
      <c r="Q208" s="1000"/>
      <c r="R208" s="1001"/>
      <c r="S208" s="1165" t="str">
        <f>IF($S$60="","",$S$60)</f>
        <v/>
      </c>
      <c r="T208" s="952" t="str">
        <f>IF($T$60="","",$T$60)</f>
        <v/>
      </c>
      <c r="U208" s="953"/>
      <c r="V208" s="953"/>
      <c r="W208" s="954"/>
      <c r="X208" s="958" t="str">
        <f>IF($X$60="","",$X$60)</f>
        <v/>
      </c>
      <c r="Y208" s="959"/>
      <c r="Z208" s="962" t="str">
        <f>IF($Z$60="","",$Z$60)</f>
        <v/>
      </c>
      <c r="AA208" s="963"/>
      <c r="AB208" s="963"/>
      <c r="AC208" s="964"/>
      <c r="AD208" s="968" t="str">
        <f>IF($AD$60="","",$AD$60)</f>
        <v/>
      </c>
      <c r="AE208" s="969"/>
      <c r="AF208" s="969"/>
      <c r="AG208" s="969"/>
      <c r="AH208" s="969"/>
      <c r="AI208" s="1007"/>
      <c r="AJ208" s="1133" t="str">
        <f>IF($AJ$60="","",$AJ$60)</f>
        <v/>
      </c>
      <c r="AK208" s="1134"/>
      <c r="AL208" s="1137" t="str">
        <f>IF($AL$60="","",$AL$60)</f>
        <v/>
      </c>
      <c r="AM208" s="1138"/>
      <c r="AN208" s="1138"/>
      <c r="AO208" s="1139"/>
      <c r="AP208" s="1143" t="str">
        <f>IF($AP$60="","",$AP$60)</f>
        <v/>
      </c>
      <c r="AQ208" s="1144"/>
      <c r="AR208" s="1147" t="str">
        <f>IF($AR$60="","",$AR$60)</f>
        <v/>
      </c>
      <c r="AS208" s="1148"/>
      <c r="AT208" s="1148"/>
      <c r="AU208" s="1149"/>
      <c r="AV208" s="1153" t="str">
        <f>IF($AV$60="","",$AV$60)</f>
        <v/>
      </c>
      <c r="AW208" s="1154"/>
      <c r="AX208" s="1154"/>
      <c r="AY208" s="1154"/>
      <c r="AZ208" s="1154"/>
      <c r="BA208" s="1155"/>
      <c r="BB208" s="62"/>
    </row>
    <row r="209" spans="2:54" ht="11.45" customHeight="1" x14ac:dyDescent="0.4">
      <c r="B209" s="997"/>
      <c r="C209" s="898"/>
      <c r="D209" s="1002"/>
      <c r="E209" s="1003"/>
      <c r="F209" s="1003"/>
      <c r="G209" s="1003"/>
      <c r="H209" s="1003"/>
      <c r="I209" s="1003"/>
      <c r="J209" s="1003"/>
      <c r="K209" s="1003"/>
      <c r="L209" s="1003"/>
      <c r="M209" s="1003"/>
      <c r="N209" s="1003"/>
      <c r="O209" s="1003"/>
      <c r="P209" s="1003"/>
      <c r="Q209" s="1003"/>
      <c r="R209" s="1004"/>
      <c r="S209" s="1166"/>
      <c r="T209" s="955"/>
      <c r="U209" s="956"/>
      <c r="V209" s="956"/>
      <c r="W209" s="957"/>
      <c r="X209" s="960"/>
      <c r="Y209" s="961"/>
      <c r="Z209" s="965"/>
      <c r="AA209" s="966"/>
      <c r="AB209" s="966"/>
      <c r="AC209" s="967"/>
      <c r="AD209" s="971"/>
      <c r="AE209" s="972"/>
      <c r="AF209" s="972"/>
      <c r="AG209" s="972"/>
      <c r="AH209" s="972"/>
      <c r="AI209" s="1008"/>
      <c r="AJ209" s="1135"/>
      <c r="AK209" s="1136"/>
      <c r="AL209" s="1140"/>
      <c r="AM209" s="1141"/>
      <c r="AN209" s="1141"/>
      <c r="AO209" s="1142"/>
      <c r="AP209" s="1145"/>
      <c r="AQ209" s="1146"/>
      <c r="AR209" s="1150"/>
      <c r="AS209" s="1151"/>
      <c r="AT209" s="1151"/>
      <c r="AU209" s="1152"/>
      <c r="AV209" s="1156"/>
      <c r="AW209" s="1157"/>
      <c r="AX209" s="1157"/>
      <c r="AY209" s="1157"/>
      <c r="AZ209" s="1157"/>
      <c r="BA209" s="1158"/>
      <c r="BB209" s="62"/>
    </row>
    <row r="210" spans="2:54" ht="11.45" customHeight="1" x14ac:dyDescent="0.4">
      <c r="B210" s="996" t="str">
        <f>IF($B$62="","",$B$62)</f>
        <v/>
      </c>
      <c r="C210" s="998" t="str">
        <f>IF($C$62="","",$C$62)</f>
        <v/>
      </c>
      <c r="D210" s="999" t="str">
        <f>IF($D$62="","",$D$62)</f>
        <v/>
      </c>
      <c r="E210" s="1000"/>
      <c r="F210" s="1000"/>
      <c r="G210" s="1000"/>
      <c r="H210" s="1000"/>
      <c r="I210" s="1000"/>
      <c r="J210" s="1000"/>
      <c r="K210" s="1000"/>
      <c r="L210" s="1000"/>
      <c r="M210" s="1000"/>
      <c r="N210" s="1000"/>
      <c r="O210" s="1000"/>
      <c r="P210" s="1000"/>
      <c r="Q210" s="1000"/>
      <c r="R210" s="1001"/>
      <c r="S210" s="1165" t="str">
        <f>IF($S$62="","",$S$62)</f>
        <v/>
      </c>
      <c r="T210" s="952" t="str">
        <f>IF($T$62="","",$T$62)</f>
        <v/>
      </c>
      <c r="U210" s="953"/>
      <c r="V210" s="953"/>
      <c r="W210" s="954"/>
      <c r="X210" s="958" t="str">
        <f>IF($X$62="","",$X$62)</f>
        <v/>
      </c>
      <c r="Y210" s="959"/>
      <c r="Z210" s="962" t="str">
        <f>IF($Z$62="","",$Z$62)</f>
        <v/>
      </c>
      <c r="AA210" s="963"/>
      <c r="AB210" s="963"/>
      <c r="AC210" s="964"/>
      <c r="AD210" s="968" t="str">
        <f>IF($AD$62="","",$AD$62)</f>
        <v/>
      </c>
      <c r="AE210" s="969"/>
      <c r="AF210" s="969"/>
      <c r="AG210" s="969"/>
      <c r="AH210" s="969"/>
      <c r="AI210" s="1007"/>
      <c r="AJ210" s="1133" t="str">
        <f>IF($AJ$62="","",$AJ$62)</f>
        <v/>
      </c>
      <c r="AK210" s="1134"/>
      <c r="AL210" s="1137" t="str">
        <f>IF($AL$62="","",$AL$62)</f>
        <v/>
      </c>
      <c r="AM210" s="1138"/>
      <c r="AN210" s="1138"/>
      <c r="AO210" s="1139"/>
      <c r="AP210" s="1143" t="str">
        <f>IF($AP$62="","",$AP$62)</f>
        <v/>
      </c>
      <c r="AQ210" s="1144"/>
      <c r="AR210" s="1147" t="str">
        <f>IF($AR$62="","",$AR$62)</f>
        <v/>
      </c>
      <c r="AS210" s="1148"/>
      <c r="AT210" s="1148"/>
      <c r="AU210" s="1149"/>
      <c r="AV210" s="1153" t="str">
        <f>IF($AV$62="","",$AV$62)</f>
        <v/>
      </c>
      <c r="AW210" s="1154"/>
      <c r="AX210" s="1154"/>
      <c r="AY210" s="1154"/>
      <c r="AZ210" s="1154"/>
      <c r="BA210" s="1155"/>
      <c r="BB210" s="62"/>
    </row>
    <row r="211" spans="2:54" ht="11.45" customHeight="1" x14ac:dyDescent="0.4">
      <c r="B211" s="997"/>
      <c r="C211" s="898"/>
      <c r="D211" s="1002"/>
      <c r="E211" s="1003"/>
      <c r="F211" s="1003"/>
      <c r="G211" s="1003"/>
      <c r="H211" s="1003"/>
      <c r="I211" s="1003"/>
      <c r="J211" s="1003"/>
      <c r="K211" s="1003"/>
      <c r="L211" s="1003"/>
      <c r="M211" s="1003"/>
      <c r="N211" s="1003"/>
      <c r="O211" s="1003"/>
      <c r="P211" s="1003"/>
      <c r="Q211" s="1003"/>
      <c r="R211" s="1004"/>
      <c r="S211" s="1166"/>
      <c r="T211" s="955"/>
      <c r="U211" s="956"/>
      <c r="V211" s="956"/>
      <c r="W211" s="957"/>
      <c r="X211" s="960"/>
      <c r="Y211" s="961"/>
      <c r="Z211" s="965"/>
      <c r="AA211" s="966"/>
      <c r="AB211" s="966"/>
      <c r="AC211" s="967"/>
      <c r="AD211" s="971"/>
      <c r="AE211" s="972"/>
      <c r="AF211" s="972"/>
      <c r="AG211" s="972"/>
      <c r="AH211" s="972"/>
      <c r="AI211" s="1008"/>
      <c r="AJ211" s="1135"/>
      <c r="AK211" s="1136"/>
      <c r="AL211" s="1140"/>
      <c r="AM211" s="1141"/>
      <c r="AN211" s="1141"/>
      <c r="AO211" s="1142"/>
      <c r="AP211" s="1145"/>
      <c r="AQ211" s="1146"/>
      <c r="AR211" s="1150"/>
      <c r="AS211" s="1151"/>
      <c r="AT211" s="1151"/>
      <c r="AU211" s="1152"/>
      <c r="AV211" s="1156"/>
      <c r="AW211" s="1157"/>
      <c r="AX211" s="1157"/>
      <c r="AY211" s="1157"/>
      <c r="AZ211" s="1157"/>
      <c r="BA211" s="1158"/>
      <c r="BB211" s="62"/>
    </row>
    <row r="212" spans="2:54" ht="11.45" customHeight="1" x14ac:dyDescent="0.4">
      <c r="B212" s="996" t="str">
        <f>IF($B$64="","",$B$64)</f>
        <v/>
      </c>
      <c r="C212" s="998" t="str">
        <f>IF($C$64="","",$C$64)</f>
        <v/>
      </c>
      <c r="D212" s="999" t="str">
        <f>IF($D$64="","",$D$64)</f>
        <v/>
      </c>
      <c r="E212" s="1000"/>
      <c r="F212" s="1000"/>
      <c r="G212" s="1000"/>
      <c r="H212" s="1000"/>
      <c r="I212" s="1000"/>
      <c r="J212" s="1000"/>
      <c r="K212" s="1000"/>
      <c r="L212" s="1000"/>
      <c r="M212" s="1000"/>
      <c r="N212" s="1000"/>
      <c r="O212" s="1000"/>
      <c r="P212" s="1000"/>
      <c r="Q212" s="1000"/>
      <c r="R212" s="1001"/>
      <c r="S212" s="1165" t="str">
        <f>IF($S$64="","",$S$64)</f>
        <v/>
      </c>
      <c r="T212" s="952" t="str">
        <f>IF($T$64="","",$T$64)</f>
        <v/>
      </c>
      <c r="U212" s="953"/>
      <c r="V212" s="953"/>
      <c r="W212" s="954"/>
      <c r="X212" s="958" t="str">
        <f>IF($X$64="","",$X$64)</f>
        <v/>
      </c>
      <c r="Y212" s="959"/>
      <c r="Z212" s="962" t="str">
        <f>IF($Z$64="","",$Z$64)</f>
        <v/>
      </c>
      <c r="AA212" s="963"/>
      <c r="AB212" s="963"/>
      <c r="AC212" s="964"/>
      <c r="AD212" s="968" t="str">
        <f>IF($AD$64="","",$AD$64)</f>
        <v/>
      </c>
      <c r="AE212" s="969"/>
      <c r="AF212" s="969"/>
      <c r="AG212" s="969"/>
      <c r="AH212" s="969"/>
      <c r="AI212" s="1007"/>
      <c r="AJ212" s="1133" t="str">
        <f>IF($AJ$64="","",$AJ$64)</f>
        <v/>
      </c>
      <c r="AK212" s="1134"/>
      <c r="AL212" s="1137" t="str">
        <f>IF($AL$64="","",$AL$64)</f>
        <v/>
      </c>
      <c r="AM212" s="1138"/>
      <c r="AN212" s="1138"/>
      <c r="AO212" s="1139"/>
      <c r="AP212" s="1143" t="str">
        <f>IF($AP$64="","",$AP$64)</f>
        <v/>
      </c>
      <c r="AQ212" s="1144"/>
      <c r="AR212" s="1147" t="str">
        <f>IF($AR$64="","",$AR$64)</f>
        <v/>
      </c>
      <c r="AS212" s="1148"/>
      <c r="AT212" s="1148"/>
      <c r="AU212" s="1149"/>
      <c r="AV212" s="1153" t="str">
        <f>IF($AV$64="","",$AV$64)</f>
        <v/>
      </c>
      <c r="AW212" s="1154"/>
      <c r="AX212" s="1154"/>
      <c r="AY212" s="1154"/>
      <c r="AZ212" s="1154"/>
      <c r="BA212" s="1155"/>
      <c r="BB212" s="62"/>
    </row>
    <row r="213" spans="2:54" ht="11.45" customHeight="1" x14ac:dyDescent="0.4">
      <c r="B213" s="997"/>
      <c r="C213" s="898"/>
      <c r="D213" s="1002"/>
      <c r="E213" s="1003"/>
      <c r="F213" s="1003"/>
      <c r="G213" s="1003"/>
      <c r="H213" s="1003"/>
      <c r="I213" s="1003"/>
      <c r="J213" s="1003"/>
      <c r="K213" s="1003"/>
      <c r="L213" s="1003"/>
      <c r="M213" s="1003"/>
      <c r="N213" s="1003"/>
      <c r="O213" s="1003"/>
      <c r="P213" s="1003"/>
      <c r="Q213" s="1003"/>
      <c r="R213" s="1004"/>
      <c r="S213" s="1166"/>
      <c r="T213" s="955"/>
      <c r="U213" s="956"/>
      <c r="V213" s="956"/>
      <c r="W213" s="957"/>
      <c r="X213" s="960"/>
      <c r="Y213" s="961"/>
      <c r="Z213" s="965"/>
      <c r="AA213" s="966"/>
      <c r="AB213" s="966"/>
      <c r="AC213" s="967"/>
      <c r="AD213" s="971"/>
      <c r="AE213" s="972"/>
      <c r="AF213" s="972"/>
      <c r="AG213" s="972"/>
      <c r="AH213" s="972"/>
      <c r="AI213" s="1008"/>
      <c r="AJ213" s="1135"/>
      <c r="AK213" s="1136"/>
      <c r="AL213" s="1140"/>
      <c r="AM213" s="1141"/>
      <c r="AN213" s="1141"/>
      <c r="AO213" s="1142"/>
      <c r="AP213" s="1145"/>
      <c r="AQ213" s="1146"/>
      <c r="AR213" s="1150"/>
      <c r="AS213" s="1151"/>
      <c r="AT213" s="1151"/>
      <c r="AU213" s="1152"/>
      <c r="AV213" s="1156"/>
      <c r="AW213" s="1157"/>
      <c r="AX213" s="1157"/>
      <c r="AY213" s="1157"/>
      <c r="AZ213" s="1157"/>
      <c r="BA213" s="1158"/>
      <c r="BB213" s="62"/>
    </row>
    <row r="214" spans="2:54" ht="11.45" customHeight="1" x14ac:dyDescent="0.4">
      <c r="B214" s="996" t="str">
        <f>IF($B$66="","",$B$66)</f>
        <v/>
      </c>
      <c r="C214" s="998" t="str">
        <f>IF($C$66="","",$C$66)</f>
        <v/>
      </c>
      <c r="D214" s="999" t="str">
        <f>IF($D$66="","",$D$66)</f>
        <v/>
      </c>
      <c r="E214" s="1000"/>
      <c r="F214" s="1000"/>
      <c r="G214" s="1000"/>
      <c r="H214" s="1000"/>
      <c r="I214" s="1000"/>
      <c r="J214" s="1000"/>
      <c r="K214" s="1000"/>
      <c r="L214" s="1000"/>
      <c r="M214" s="1000"/>
      <c r="N214" s="1000"/>
      <c r="O214" s="1000"/>
      <c r="P214" s="1000"/>
      <c r="Q214" s="1000"/>
      <c r="R214" s="1001"/>
      <c r="S214" s="1165" t="str">
        <f>IF($S$66="","",$S$66)</f>
        <v/>
      </c>
      <c r="T214" s="952" t="str">
        <f>IF($T$66="","",$T$66)</f>
        <v/>
      </c>
      <c r="U214" s="953"/>
      <c r="V214" s="953"/>
      <c r="W214" s="954"/>
      <c r="X214" s="958" t="str">
        <f>IF($X$66="","",$X$66)</f>
        <v/>
      </c>
      <c r="Y214" s="959"/>
      <c r="Z214" s="962" t="str">
        <f>IF($Z$66="","",$Z$66)</f>
        <v/>
      </c>
      <c r="AA214" s="963"/>
      <c r="AB214" s="963"/>
      <c r="AC214" s="964"/>
      <c r="AD214" s="968" t="str">
        <f>IF($AD$66="","",$AD$66)</f>
        <v/>
      </c>
      <c r="AE214" s="969"/>
      <c r="AF214" s="969"/>
      <c r="AG214" s="969"/>
      <c r="AH214" s="969"/>
      <c r="AI214" s="1007"/>
      <c r="AJ214" s="1133" t="str">
        <f>IF($AJ$66="","",$AJ$66)</f>
        <v/>
      </c>
      <c r="AK214" s="1134"/>
      <c r="AL214" s="1137" t="str">
        <f>IF($AL$66="","",$AL$66)</f>
        <v/>
      </c>
      <c r="AM214" s="1138"/>
      <c r="AN214" s="1138"/>
      <c r="AO214" s="1139"/>
      <c r="AP214" s="1143" t="str">
        <f>IF($AP$66="","",$AP$66)</f>
        <v/>
      </c>
      <c r="AQ214" s="1144"/>
      <c r="AR214" s="1147" t="str">
        <f>IF($AR$66="","",$AR$66)</f>
        <v/>
      </c>
      <c r="AS214" s="1148"/>
      <c r="AT214" s="1148"/>
      <c r="AU214" s="1149"/>
      <c r="AV214" s="1153" t="str">
        <f>IF($AV$66="","",$AV$66)</f>
        <v/>
      </c>
      <c r="AW214" s="1154"/>
      <c r="AX214" s="1154"/>
      <c r="AY214" s="1154"/>
      <c r="AZ214" s="1154"/>
      <c r="BA214" s="1155"/>
      <c r="BB214" s="62"/>
    </row>
    <row r="215" spans="2:54" ht="11.45" customHeight="1" x14ac:dyDescent="0.4">
      <c r="B215" s="997"/>
      <c r="C215" s="898"/>
      <c r="D215" s="1002"/>
      <c r="E215" s="1003"/>
      <c r="F215" s="1003"/>
      <c r="G215" s="1003"/>
      <c r="H215" s="1003"/>
      <c r="I215" s="1003"/>
      <c r="J215" s="1003"/>
      <c r="K215" s="1003"/>
      <c r="L215" s="1003"/>
      <c r="M215" s="1003"/>
      <c r="N215" s="1003"/>
      <c r="O215" s="1003"/>
      <c r="P215" s="1003"/>
      <c r="Q215" s="1003"/>
      <c r="R215" s="1004"/>
      <c r="S215" s="1166"/>
      <c r="T215" s="955"/>
      <c r="U215" s="956"/>
      <c r="V215" s="956"/>
      <c r="W215" s="957"/>
      <c r="X215" s="960"/>
      <c r="Y215" s="961"/>
      <c r="Z215" s="965"/>
      <c r="AA215" s="966"/>
      <c r="AB215" s="966"/>
      <c r="AC215" s="967"/>
      <c r="AD215" s="971"/>
      <c r="AE215" s="972"/>
      <c r="AF215" s="972"/>
      <c r="AG215" s="972"/>
      <c r="AH215" s="972"/>
      <c r="AI215" s="1008"/>
      <c r="AJ215" s="1135"/>
      <c r="AK215" s="1136"/>
      <c r="AL215" s="1140"/>
      <c r="AM215" s="1141"/>
      <c r="AN215" s="1141"/>
      <c r="AO215" s="1142"/>
      <c r="AP215" s="1145"/>
      <c r="AQ215" s="1146"/>
      <c r="AR215" s="1150"/>
      <c r="AS215" s="1151"/>
      <c r="AT215" s="1151"/>
      <c r="AU215" s="1152"/>
      <c r="AV215" s="1156"/>
      <c r="AW215" s="1157"/>
      <c r="AX215" s="1157"/>
      <c r="AY215" s="1157"/>
      <c r="AZ215" s="1157"/>
      <c r="BA215" s="1158"/>
      <c r="BB215" s="62"/>
    </row>
    <row r="216" spans="2:54" ht="11.45" customHeight="1" x14ac:dyDescent="0.4">
      <c r="B216" s="996" t="str">
        <f>IF($B$68="","",$B$68)</f>
        <v/>
      </c>
      <c r="C216" s="998" t="str">
        <f>IF($C$68="","",$C$68)</f>
        <v/>
      </c>
      <c r="D216" s="999" t="str">
        <f>IF($D$68="","",$D$68)</f>
        <v/>
      </c>
      <c r="E216" s="1000"/>
      <c r="F216" s="1000"/>
      <c r="G216" s="1000"/>
      <c r="H216" s="1000"/>
      <c r="I216" s="1000"/>
      <c r="J216" s="1000"/>
      <c r="K216" s="1000"/>
      <c r="L216" s="1000"/>
      <c r="M216" s="1000"/>
      <c r="N216" s="1000"/>
      <c r="O216" s="1000"/>
      <c r="P216" s="1000"/>
      <c r="Q216" s="1000"/>
      <c r="R216" s="1001"/>
      <c r="S216" s="1165" t="str">
        <f>IF($S$68="","",$S$68)</f>
        <v/>
      </c>
      <c r="T216" s="952" t="str">
        <f>IF($T$68="","",$T$68)</f>
        <v/>
      </c>
      <c r="U216" s="953"/>
      <c r="V216" s="953"/>
      <c r="W216" s="954"/>
      <c r="X216" s="958" t="str">
        <f>IF($X$68="","",$X$68)</f>
        <v/>
      </c>
      <c r="Y216" s="959"/>
      <c r="Z216" s="962" t="str">
        <f>IF($Z$68="","",$Z$68)</f>
        <v/>
      </c>
      <c r="AA216" s="963"/>
      <c r="AB216" s="963"/>
      <c r="AC216" s="964"/>
      <c r="AD216" s="968" t="str">
        <f>IF($AD$68="","",$AD$68)</f>
        <v/>
      </c>
      <c r="AE216" s="969"/>
      <c r="AF216" s="969"/>
      <c r="AG216" s="969"/>
      <c r="AH216" s="969"/>
      <c r="AI216" s="1007"/>
      <c r="AJ216" s="1133" t="str">
        <f>IF($AJ$68="","",$AJ$68)</f>
        <v/>
      </c>
      <c r="AK216" s="1134"/>
      <c r="AL216" s="1137" t="str">
        <f>IF($AL$68="","",$AL$68)</f>
        <v/>
      </c>
      <c r="AM216" s="1138"/>
      <c r="AN216" s="1138"/>
      <c r="AO216" s="1139"/>
      <c r="AP216" s="1143" t="str">
        <f>IF($AP$68="","",$AP$68)</f>
        <v/>
      </c>
      <c r="AQ216" s="1144"/>
      <c r="AR216" s="1147" t="str">
        <f>IF($AR$68="","",$AR$68)</f>
        <v/>
      </c>
      <c r="AS216" s="1148"/>
      <c r="AT216" s="1148"/>
      <c r="AU216" s="1149"/>
      <c r="AV216" s="1153" t="str">
        <f>IF($AV$68="","",$AV$68)</f>
        <v/>
      </c>
      <c r="AW216" s="1154"/>
      <c r="AX216" s="1154"/>
      <c r="AY216" s="1154"/>
      <c r="AZ216" s="1154"/>
      <c r="BA216" s="1155"/>
      <c r="BB216" s="62"/>
    </row>
    <row r="217" spans="2:54" ht="11.45" customHeight="1" x14ac:dyDescent="0.4">
      <c r="B217" s="997"/>
      <c r="C217" s="898"/>
      <c r="D217" s="1002"/>
      <c r="E217" s="1003"/>
      <c r="F217" s="1003"/>
      <c r="G217" s="1003"/>
      <c r="H217" s="1003"/>
      <c r="I217" s="1003"/>
      <c r="J217" s="1003"/>
      <c r="K217" s="1003"/>
      <c r="L217" s="1003"/>
      <c r="M217" s="1003"/>
      <c r="N217" s="1003"/>
      <c r="O217" s="1003"/>
      <c r="P217" s="1003"/>
      <c r="Q217" s="1003"/>
      <c r="R217" s="1004"/>
      <c r="S217" s="1166"/>
      <c r="T217" s="955"/>
      <c r="U217" s="956"/>
      <c r="V217" s="956"/>
      <c r="W217" s="957"/>
      <c r="X217" s="960"/>
      <c r="Y217" s="961"/>
      <c r="Z217" s="965"/>
      <c r="AA217" s="966"/>
      <c r="AB217" s="966"/>
      <c r="AC217" s="967"/>
      <c r="AD217" s="971"/>
      <c r="AE217" s="972"/>
      <c r="AF217" s="972"/>
      <c r="AG217" s="972"/>
      <c r="AH217" s="972"/>
      <c r="AI217" s="1008"/>
      <c r="AJ217" s="1135"/>
      <c r="AK217" s="1136"/>
      <c r="AL217" s="1140"/>
      <c r="AM217" s="1141"/>
      <c r="AN217" s="1141"/>
      <c r="AO217" s="1142"/>
      <c r="AP217" s="1145"/>
      <c r="AQ217" s="1146"/>
      <c r="AR217" s="1150"/>
      <c r="AS217" s="1151"/>
      <c r="AT217" s="1151"/>
      <c r="AU217" s="1152"/>
      <c r="AV217" s="1156"/>
      <c r="AW217" s="1157"/>
      <c r="AX217" s="1157"/>
      <c r="AY217" s="1157"/>
      <c r="AZ217" s="1157"/>
      <c r="BA217" s="1158"/>
      <c r="BB217" s="62"/>
    </row>
    <row r="218" spans="2:54" ht="11.45" customHeight="1" x14ac:dyDescent="0.4">
      <c r="B218" s="996" t="str">
        <f>IF($B$70="","",$B$70)</f>
        <v/>
      </c>
      <c r="C218" s="998" t="str">
        <f>IF($C$70="","",$C$70)</f>
        <v/>
      </c>
      <c r="D218" s="999" t="str">
        <f>IF($D$70="","",$D$70)</f>
        <v/>
      </c>
      <c r="E218" s="1000"/>
      <c r="F218" s="1000"/>
      <c r="G218" s="1000"/>
      <c r="H218" s="1000"/>
      <c r="I218" s="1000"/>
      <c r="J218" s="1000"/>
      <c r="K218" s="1000"/>
      <c r="L218" s="1000"/>
      <c r="M218" s="1000"/>
      <c r="N218" s="1000"/>
      <c r="O218" s="1000"/>
      <c r="P218" s="1000"/>
      <c r="Q218" s="1000"/>
      <c r="R218" s="1001"/>
      <c r="S218" s="1165" t="str">
        <f>IF($S$70="","",$S$70)</f>
        <v/>
      </c>
      <c r="T218" s="952" t="str">
        <f>IF($T$70="","",$T$70)</f>
        <v/>
      </c>
      <c r="U218" s="953"/>
      <c r="V218" s="953"/>
      <c r="W218" s="954"/>
      <c r="X218" s="958" t="str">
        <f>IF($X$70="","",$X$70)</f>
        <v/>
      </c>
      <c r="Y218" s="959"/>
      <c r="Z218" s="962" t="str">
        <f>IF($Z$70="","",$Z$70)</f>
        <v/>
      </c>
      <c r="AA218" s="963"/>
      <c r="AB218" s="963"/>
      <c r="AC218" s="964"/>
      <c r="AD218" s="968" t="str">
        <f>IF($AD$70="","",$AD$70)</f>
        <v/>
      </c>
      <c r="AE218" s="969"/>
      <c r="AF218" s="969"/>
      <c r="AG218" s="969"/>
      <c r="AH218" s="969"/>
      <c r="AI218" s="1007"/>
      <c r="AJ218" s="1133" t="str">
        <f>IF($AJ$70="","",$AJ$70)</f>
        <v/>
      </c>
      <c r="AK218" s="1134"/>
      <c r="AL218" s="1137" t="str">
        <f>IF($AL$70="","",$AL$70)</f>
        <v/>
      </c>
      <c r="AM218" s="1138"/>
      <c r="AN218" s="1138"/>
      <c r="AO218" s="1139"/>
      <c r="AP218" s="1143" t="str">
        <f>IF($AP$70="","",$AP$70)</f>
        <v/>
      </c>
      <c r="AQ218" s="1144"/>
      <c r="AR218" s="1147" t="str">
        <f>IF($AR$70="","",$AR$70)</f>
        <v/>
      </c>
      <c r="AS218" s="1148"/>
      <c r="AT218" s="1148"/>
      <c r="AU218" s="1149"/>
      <c r="AV218" s="1153" t="str">
        <f>IF($AV$70="","",$AV$70)</f>
        <v/>
      </c>
      <c r="AW218" s="1154"/>
      <c r="AX218" s="1154"/>
      <c r="AY218" s="1154"/>
      <c r="AZ218" s="1154"/>
      <c r="BA218" s="1155"/>
      <c r="BB218" s="62"/>
    </row>
    <row r="219" spans="2:54" ht="11.45" customHeight="1" x14ac:dyDescent="0.4">
      <c r="B219" s="997"/>
      <c r="C219" s="898"/>
      <c r="D219" s="1002"/>
      <c r="E219" s="1003"/>
      <c r="F219" s="1003"/>
      <c r="G219" s="1003"/>
      <c r="H219" s="1003"/>
      <c r="I219" s="1003"/>
      <c r="J219" s="1003"/>
      <c r="K219" s="1003"/>
      <c r="L219" s="1003"/>
      <c r="M219" s="1003"/>
      <c r="N219" s="1003"/>
      <c r="O219" s="1003"/>
      <c r="P219" s="1003"/>
      <c r="Q219" s="1003"/>
      <c r="R219" s="1004"/>
      <c r="S219" s="1166"/>
      <c r="T219" s="955"/>
      <c r="U219" s="956"/>
      <c r="V219" s="956"/>
      <c r="W219" s="957"/>
      <c r="X219" s="960"/>
      <c r="Y219" s="961"/>
      <c r="Z219" s="965"/>
      <c r="AA219" s="966"/>
      <c r="AB219" s="966"/>
      <c r="AC219" s="967"/>
      <c r="AD219" s="971"/>
      <c r="AE219" s="972"/>
      <c r="AF219" s="972"/>
      <c r="AG219" s="972"/>
      <c r="AH219" s="972"/>
      <c r="AI219" s="1008"/>
      <c r="AJ219" s="1135"/>
      <c r="AK219" s="1136"/>
      <c r="AL219" s="1140"/>
      <c r="AM219" s="1141"/>
      <c r="AN219" s="1141"/>
      <c r="AO219" s="1142"/>
      <c r="AP219" s="1145"/>
      <c r="AQ219" s="1146"/>
      <c r="AR219" s="1150"/>
      <c r="AS219" s="1151"/>
      <c r="AT219" s="1151"/>
      <c r="AU219" s="1152"/>
      <c r="AV219" s="1156"/>
      <c r="AW219" s="1157"/>
      <c r="AX219" s="1157"/>
      <c r="AY219" s="1157"/>
      <c r="AZ219" s="1157"/>
      <c r="BA219" s="1158"/>
      <c r="BB219" s="62"/>
    </row>
    <row r="220" spans="2:54" ht="11.45" customHeight="1" x14ac:dyDescent="0.4">
      <c r="B220" s="996" t="str">
        <f>IF($B$72="","",$B$72)</f>
        <v/>
      </c>
      <c r="C220" s="998" t="str">
        <f>IF($C$72="","",$C$72)</f>
        <v/>
      </c>
      <c r="D220" s="999" t="str">
        <f>IF($D$72="","",$D$72)</f>
        <v/>
      </c>
      <c r="E220" s="1000"/>
      <c r="F220" s="1000"/>
      <c r="G220" s="1000"/>
      <c r="H220" s="1000"/>
      <c r="I220" s="1000"/>
      <c r="J220" s="1000"/>
      <c r="K220" s="1000"/>
      <c r="L220" s="1000"/>
      <c r="M220" s="1000"/>
      <c r="N220" s="1000"/>
      <c r="O220" s="1000"/>
      <c r="P220" s="1000"/>
      <c r="Q220" s="1000"/>
      <c r="R220" s="1001"/>
      <c r="S220" s="1165" t="str">
        <f>IF($S$72="","",$S$72)</f>
        <v/>
      </c>
      <c r="T220" s="952" t="str">
        <f>IF($T$72="","",$T$72)</f>
        <v/>
      </c>
      <c r="U220" s="953"/>
      <c r="V220" s="953"/>
      <c r="W220" s="954"/>
      <c r="X220" s="958" t="str">
        <f>IF($X$72="","",$X$72)</f>
        <v/>
      </c>
      <c r="Y220" s="959"/>
      <c r="Z220" s="962" t="str">
        <f>IF($Z$72="","",$Z$72)</f>
        <v/>
      </c>
      <c r="AA220" s="963"/>
      <c r="AB220" s="963"/>
      <c r="AC220" s="964"/>
      <c r="AD220" s="968" t="str">
        <f>IF($AD$72="","",$AD$72)</f>
        <v/>
      </c>
      <c r="AE220" s="969"/>
      <c r="AF220" s="969"/>
      <c r="AG220" s="969"/>
      <c r="AH220" s="969"/>
      <c r="AI220" s="1007"/>
      <c r="AJ220" s="1133" t="str">
        <f>IF($AJ$72="","",$AJ$72)</f>
        <v/>
      </c>
      <c r="AK220" s="1134"/>
      <c r="AL220" s="1137" t="str">
        <f>IF($AL$72="","",$AL$72)</f>
        <v/>
      </c>
      <c r="AM220" s="1138"/>
      <c r="AN220" s="1138"/>
      <c r="AO220" s="1139"/>
      <c r="AP220" s="1143" t="str">
        <f>IF($AP$72="","",$AP$72)</f>
        <v/>
      </c>
      <c r="AQ220" s="1144"/>
      <c r="AR220" s="1147" t="str">
        <f>IF($AR$72="","",$AR$72)</f>
        <v/>
      </c>
      <c r="AS220" s="1148"/>
      <c r="AT220" s="1148"/>
      <c r="AU220" s="1149"/>
      <c r="AV220" s="1153" t="str">
        <f>IF($AV$72="","",$AV$72)</f>
        <v/>
      </c>
      <c r="AW220" s="1154"/>
      <c r="AX220" s="1154"/>
      <c r="AY220" s="1154"/>
      <c r="AZ220" s="1154"/>
      <c r="BA220" s="1155"/>
      <c r="BB220" s="62"/>
    </row>
    <row r="221" spans="2:54" ht="11.45" customHeight="1" x14ac:dyDescent="0.4">
      <c r="B221" s="997"/>
      <c r="C221" s="898"/>
      <c r="D221" s="1002"/>
      <c r="E221" s="1003"/>
      <c r="F221" s="1003"/>
      <c r="G221" s="1003"/>
      <c r="H221" s="1003"/>
      <c r="I221" s="1003"/>
      <c r="J221" s="1003"/>
      <c r="K221" s="1003"/>
      <c r="L221" s="1003"/>
      <c r="M221" s="1003"/>
      <c r="N221" s="1003"/>
      <c r="O221" s="1003"/>
      <c r="P221" s="1003"/>
      <c r="Q221" s="1003"/>
      <c r="R221" s="1004"/>
      <c r="S221" s="1166"/>
      <c r="T221" s="955"/>
      <c r="U221" s="956"/>
      <c r="V221" s="956"/>
      <c r="W221" s="957"/>
      <c r="X221" s="960"/>
      <c r="Y221" s="961"/>
      <c r="Z221" s="965"/>
      <c r="AA221" s="966"/>
      <c r="AB221" s="966"/>
      <c r="AC221" s="967"/>
      <c r="AD221" s="971"/>
      <c r="AE221" s="972"/>
      <c r="AF221" s="972"/>
      <c r="AG221" s="972"/>
      <c r="AH221" s="972"/>
      <c r="AI221" s="1008"/>
      <c r="AJ221" s="1135"/>
      <c r="AK221" s="1136"/>
      <c r="AL221" s="1140"/>
      <c r="AM221" s="1141"/>
      <c r="AN221" s="1141"/>
      <c r="AO221" s="1142"/>
      <c r="AP221" s="1145"/>
      <c r="AQ221" s="1146"/>
      <c r="AR221" s="1150"/>
      <c r="AS221" s="1151"/>
      <c r="AT221" s="1151"/>
      <c r="AU221" s="1152"/>
      <c r="AV221" s="1156"/>
      <c r="AW221" s="1157"/>
      <c r="AX221" s="1157"/>
      <c r="AY221" s="1157"/>
      <c r="AZ221" s="1157"/>
      <c r="BA221" s="1158"/>
      <c r="BB221" s="62"/>
    </row>
    <row r="222" spans="2:54" ht="23.1" customHeight="1" thickBot="1" x14ac:dyDescent="0.45">
      <c r="B222" s="1159" t="s">
        <v>53</v>
      </c>
      <c r="C222" s="1160"/>
      <c r="D222" s="1160"/>
      <c r="E222" s="1160"/>
      <c r="F222" s="1160"/>
      <c r="G222" s="1160"/>
      <c r="H222" s="1160"/>
      <c r="I222" s="1160"/>
      <c r="J222" s="1160"/>
      <c r="K222" s="1160"/>
      <c r="L222" s="1160"/>
      <c r="M222" s="1160"/>
      <c r="N222" s="1160"/>
      <c r="O222" s="1160"/>
      <c r="P222" s="1160"/>
      <c r="Q222" s="1160"/>
      <c r="R222" s="1160"/>
      <c r="S222" s="1160"/>
      <c r="T222" s="1160"/>
      <c r="U222" s="1160"/>
      <c r="V222" s="1160"/>
      <c r="W222" s="1160"/>
      <c r="X222" s="1160"/>
      <c r="Y222" s="1160"/>
      <c r="Z222" s="1160"/>
      <c r="AA222" s="1160"/>
      <c r="AB222" s="1160"/>
      <c r="AC222" s="74"/>
      <c r="AD222" s="1161" t="str">
        <f>IF($AD$74="","",$AD$74)</f>
        <v/>
      </c>
      <c r="AE222" s="1162"/>
      <c r="AF222" s="1162"/>
      <c r="AG222" s="1162"/>
      <c r="AH222" s="1162"/>
      <c r="AI222" s="1163"/>
      <c r="AJ222" s="75"/>
      <c r="AK222" s="13"/>
      <c r="AL222" s="13"/>
      <c r="AM222" s="13"/>
      <c r="AN222" s="1160"/>
      <c r="AO222" s="1160"/>
      <c r="AP222" s="73"/>
      <c r="AQ222" s="73"/>
      <c r="AR222" s="73"/>
      <c r="AS222" s="73"/>
      <c r="AT222" s="73"/>
      <c r="AU222" s="73"/>
      <c r="AV222" s="1161" t="str">
        <f>IF($AV$74="","",$AV$74)</f>
        <v/>
      </c>
      <c r="AW222" s="1162"/>
      <c r="AX222" s="1162"/>
      <c r="AY222" s="1162"/>
      <c r="AZ222" s="1162"/>
      <c r="BA222" s="1164"/>
    </row>
    <row r="223" spans="2:54" ht="14.1" customHeight="1" thickTop="1" x14ac:dyDescent="0.4">
      <c r="B223" s="1132" t="s">
        <v>98</v>
      </c>
      <c r="C223" s="1132"/>
      <c r="D223" s="14"/>
      <c r="E223" s="14"/>
      <c r="F223" s="14"/>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39"/>
      <c r="AG223" s="39"/>
      <c r="AH223" s="39"/>
      <c r="AI223" s="39"/>
      <c r="AJ223" s="39"/>
      <c r="AK223" s="39"/>
      <c r="AL223" s="39"/>
      <c r="AM223" s="39"/>
      <c r="AN223" s="47"/>
      <c r="AO223" s="47"/>
      <c r="AP223" s="47"/>
      <c r="AQ223" s="47"/>
      <c r="AR223" s="47"/>
      <c r="AS223" s="47"/>
      <c r="AT223" s="47"/>
      <c r="AU223" s="47"/>
      <c r="AV223" s="1167"/>
      <c r="AW223" s="1167"/>
      <c r="AX223" s="1105" t="s">
        <v>77</v>
      </c>
      <c r="AY223" s="1107"/>
      <c r="AZ223" s="1168">
        <v>7</v>
      </c>
      <c r="BA223" s="1168"/>
    </row>
  </sheetData>
  <sheetProtection sheet="1" objects="1" scenarios="1" selectLockedCells="1"/>
  <mergeCells count="1230">
    <mergeCell ref="Z11:AC11"/>
    <mergeCell ref="B13:E14"/>
    <mergeCell ref="F13:AC14"/>
    <mergeCell ref="AR14:AT14"/>
    <mergeCell ref="AV14:AW14"/>
    <mergeCell ref="AY14:AZ14"/>
    <mergeCell ref="D8:S9"/>
    <mergeCell ref="AE8:AZ8"/>
    <mergeCell ref="Z9:AC9"/>
    <mergeCell ref="AE9:AZ9"/>
    <mergeCell ref="AE10:AX10"/>
    <mergeCell ref="AY10:AZ10"/>
    <mergeCell ref="T3:AE3"/>
    <mergeCell ref="AF3:AL3"/>
    <mergeCell ref="U4:AB4"/>
    <mergeCell ref="Z5:AC5"/>
    <mergeCell ref="AF5:AR5"/>
    <mergeCell ref="Z7:AC7"/>
    <mergeCell ref="AE7:AZ7"/>
    <mergeCell ref="AE11:AK11"/>
    <mergeCell ref="AL11:AN11"/>
    <mergeCell ref="AO11:AU11"/>
    <mergeCell ref="BB16:BB17"/>
    <mergeCell ref="T17:W17"/>
    <mergeCell ref="X17:Y17"/>
    <mergeCell ref="Z17:AC17"/>
    <mergeCell ref="AJ17:AK17"/>
    <mergeCell ref="AL17:AO17"/>
    <mergeCell ref="AP17:AQ17"/>
    <mergeCell ref="AR17:AU17"/>
    <mergeCell ref="AE15:AK15"/>
    <mergeCell ref="B16:B17"/>
    <mergeCell ref="C16:C17"/>
    <mergeCell ref="D16:R17"/>
    <mergeCell ref="S16:S17"/>
    <mergeCell ref="T16:AI16"/>
    <mergeCell ref="AJ16:BA16"/>
    <mergeCell ref="AD17:AI17"/>
    <mergeCell ref="AV17:BA17"/>
    <mergeCell ref="AV18:BA19"/>
    <mergeCell ref="B20:B21"/>
    <mergeCell ref="C20:C21"/>
    <mergeCell ref="D20:R21"/>
    <mergeCell ref="S20:S21"/>
    <mergeCell ref="T20:W21"/>
    <mergeCell ref="X20:Y21"/>
    <mergeCell ref="Z20:AC21"/>
    <mergeCell ref="AD20:AI21"/>
    <mergeCell ref="AJ20:AK21"/>
    <mergeCell ref="Z18:AC19"/>
    <mergeCell ref="AD18:AI19"/>
    <mergeCell ref="AJ18:AK19"/>
    <mergeCell ref="AL18:AO19"/>
    <mergeCell ref="AP18:AQ19"/>
    <mergeCell ref="AR18:AU19"/>
    <mergeCell ref="B18:B19"/>
    <mergeCell ref="C18:C19"/>
    <mergeCell ref="D18:R19"/>
    <mergeCell ref="S18:S19"/>
    <mergeCell ref="T18:W19"/>
    <mergeCell ref="X18:Y19"/>
    <mergeCell ref="AV22:BA23"/>
    <mergeCell ref="B24:B25"/>
    <mergeCell ref="C24:C25"/>
    <mergeCell ref="D24:R25"/>
    <mergeCell ref="S24:S25"/>
    <mergeCell ref="T24:W25"/>
    <mergeCell ref="X24:Y25"/>
    <mergeCell ref="Z24:AC25"/>
    <mergeCell ref="AD24:AI25"/>
    <mergeCell ref="AJ24:AK25"/>
    <mergeCell ref="Z22:AC23"/>
    <mergeCell ref="AD22:AI23"/>
    <mergeCell ref="AJ22:AK23"/>
    <mergeCell ref="AL22:AO23"/>
    <mergeCell ref="AP22:AQ23"/>
    <mergeCell ref="AR22:AU23"/>
    <mergeCell ref="AL20:AO21"/>
    <mergeCell ref="AP20:AQ21"/>
    <mergeCell ref="AR20:AU21"/>
    <mergeCell ref="AV20:BA21"/>
    <mergeCell ref="B22:B23"/>
    <mergeCell ref="C22:C23"/>
    <mergeCell ref="D22:R23"/>
    <mergeCell ref="S22:S23"/>
    <mergeCell ref="T22:W23"/>
    <mergeCell ref="X22:Y23"/>
    <mergeCell ref="AV26:BA27"/>
    <mergeCell ref="B28:B29"/>
    <mergeCell ref="C28:C29"/>
    <mergeCell ref="D28:R29"/>
    <mergeCell ref="S28:S29"/>
    <mergeCell ref="T28:W29"/>
    <mergeCell ref="X28:Y29"/>
    <mergeCell ref="Z28:AC29"/>
    <mergeCell ref="AD28:AI29"/>
    <mergeCell ref="AJ28:AK29"/>
    <mergeCell ref="Z26:AC27"/>
    <mergeCell ref="AD26:AI27"/>
    <mergeCell ref="AJ26:AK27"/>
    <mergeCell ref="AL26:AO27"/>
    <mergeCell ref="AP26:AQ27"/>
    <mergeCell ref="AR26:AU27"/>
    <mergeCell ref="AL24:AO25"/>
    <mergeCell ref="AP24:AQ25"/>
    <mergeCell ref="AR24:AU25"/>
    <mergeCell ref="AV24:BA25"/>
    <mergeCell ref="B26:B27"/>
    <mergeCell ref="C26:C27"/>
    <mergeCell ref="D26:R27"/>
    <mergeCell ref="S26:S27"/>
    <mergeCell ref="T26:W27"/>
    <mergeCell ref="X26:Y27"/>
    <mergeCell ref="AV30:BA31"/>
    <mergeCell ref="B32:B33"/>
    <mergeCell ref="C32:C33"/>
    <mergeCell ref="D32:R33"/>
    <mergeCell ref="S32:S33"/>
    <mergeCell ref="T32:W33"/>
    <mergeCell ref="X32:Y33"/>
    <mergeCell ref="Z32:AC33"/>
    <mergeCell ref="AD32:AI33"/>
    <mergeCell ref="AJ32:AK33"/>
    <mergeCell ref="Z30:AC31"/>
    <mergeCell ref="AD30:AI31"/>
    <mergeCell ref="AJ30:AK31"/>
    <mergeCell ref="AL30:AO31"/>
    <mergeCell ref="AP30:AQ31"/>
    <mergeCell ref="AR30:AU31"/>
    <mergeCell ref="AL28:AO29"/>
    <mergeCell ref="AP28:AQ29"/>
    <mergeCell ref="AR28:AU29"/>
    <mergeCell ref="AV28:BA29"/>
    <mergeCell ref="B30:B31"/>
    <mergeCell ref="C30:C31"/>
    <mergeCell ref="D30:R31"/>
    <mergeCell ref="S30:S31"/>
    <mergeCell ref="T30:W31"/>
    <mergeCell ref="X30:Y31"/>
    <mergeCell ref="AV34:BA35"/>
    <mergeCell ref="B36:B37"/>
    <mergeCell ref="C36:C37"/>
    <mergeCell ref="D36:R37"/>
    <mergeCell ref="S36:S37"/>
    <mergeCell ref="T36:W37"/>
    <mergeCell ref="X36:Y37"/>
    <mergeCell ref="Z36:AC37"/>
    <mergeCell ref="AD36:AI37"/>
    <mergeCell ref="AJ36:AK37"/>
    <mergeCell ref="Z34:AC35"/>
    <mergeCell ref="AD34:AI35"/>
    <mergeCell ref="AJ34:AK35"/>
    <mergeCell ref="AL34:AO35"/>
    <mergeCell ref="AP34:AQ35"/>
    <mergeCell ref="AR34:AU35"/>
    <mergeCell ref="AL32:AO33"/>
    <mergeCell ref="AP32:AQ33"/>
    <mergeCell ref="AR32:AU33"/>
    <mergeCell ref="AV32:BA33"/>
    <mergeCell ref="B34:B35"/>
    <mergeCell ref="C34:C35"/>
    <mergeCell ref="D34:R35"/>
    <mergeCell ref="S34:S35"/>
    <mergeCell ref="T34:W35"/>
    <mergeCell ref="X34:Y35"/>
    <mergeCell ref="AV38:BA39"/>
    <mergeCell ref="B40:B41"/>
    <mergeCell ref="C40:C41"/>
    <mergeCell ref="D40:R41"/>
    <mergeCell ref="S40:S41"/>
    <mergeCell ref="T40:W41"/>
    <mergeCell ref="X40:Y41"/>
    <mergeCell ref="Z40:AC41"/>
    <mergeCell ref="AD40:AI41"/>
    <mergeCell ref="AJ40:AK41"/>
    <mergeCell ref="Z38:AC39"/>
    <mergeCell ref="AD38:AI39"/>
    <mergeCell ref="AJ38:AK39"/>
    <mergeCell ref="AL38:AO39"/>
    <mergeCell ref="AP38:AQ39"/>
    <mergeCell ref="AR38:AU39"/>
    <mergeCell ref="AL36:AO37"/>
    <mergeCell ref="AP36:AQ37"/>
    <mergeCell ref="AR36:AU37"/>
    <mergeCell ref="AV36:BA37"/>
    <mergeCell ref="B38:B39"/>
    <mergeCell ref="C38:C39"/>
    <mergeCell ref="D38:R39"/>
    <mergeCell ref="S38:S39"/>
    <mergeCell ref="T38:W39"/>
    <mergeCell ref="X38:Y39"/>
    <mergeCell ref="AV42:BA43"/>
    <mergeCell ref="B44:B45"/>
    <mergeCell ref="C44:C45"/>
    <mergeCell ref="D44:R45"/>
    <mergeCell ref="S44:S45"/>
    <mergeCell ref="T44:W45"/>
    <mergeCell ref="X44:Y45"/>
    <mergeCell ref="Z44:AC45"/>
    <mergeCell ref="AD44:AI45"/>
    <mergeCell ref="AJ44:AK45"/>
    <mergeCell ref="Z42:AC43"/>
    <mergeCell ref="AD42:AI43"/>
    <mergeCell ref="AJ42:AK43"/>
    <mergeCell ref="AL42:AO43"/>
    <mergeCell ref="AP42:AQ43"/>
    <mergeCell ref="AR42:AU43"/>
    <mergeCell ref="AL40:AO41"/>
    <mergeCell ref="AP40:AQ41"/>
    <mergeCell ref="AR40:AU41"/>
    <mergeCell ref="AV40:BA41"/>
    <mergeCell ref="B42:B43"/>
    <mergeCell ref="C42:C43"/>
    <mergeCell ref="D42:R43"/>
    <mergeCell ref="S42:S43"/>
    <mergeCell ref="T42:W43"/>
    <mergeCell ref="X42:Y43"/>
    <mergeCell ref="AV46:BA47"/>
    <mergeCell ref="B48:B49"/>
    <mergeCell ref="C48:C49"/>
    <mergeCell ref="D48:R49"/>
    <mergeCell ref="S48:S49"/>
    <mergeCell ref="T48:W49"/>
    <mergeCell ref="X48:Y49"/>
    <mergeCell ref="Z48:AC49"/>
    <mergeCell ref="AD48:AI49"/>
    <mergeCell ref="AJ48:AK49"/>
    <mergeCell ref="Z46:AC47"/>
    <mergeCell ref="AD46:AI47"/>
    <mergeCell ref="AJ46:AK47"/>
    <mergeCell ref="AL46:AO47"/>
    <mergeCell ref="AP46:AQ47"/>
    <mergeCell ref="AR46:AU47"/>
    <mergeCell ref="AL44:AO45"/>
    <mergeCell ref="AP44:AQ45"/>
    <mergeCell ref="AR44:AU45"/>
    <mergeCell ref="AV44:BA45"/>
    <mergeCell ref="B46:B47"/>
    <mergeCell ref="C46:C47"/>
    <mergeCell ref="D46:R47"/>
    <mergeCell ref="S46:S47"/>
    <mergeCell ref="T46:W47"/>
    <mergeCell ref="X46:Y47"/>
    <mergeCell ref="AV50:BA51"/>
    <mergeCell ref="B52:B53"/>
    <mergeCell ref="C52:C53"/>
    <mergeCell ref="D52:R53"/>
    <mergeCell ref="S52:S53"/>
    <mergeCell ref="T52:W53"/>
    <mergeCell ref="X52:Y53"/>
    <mergeCell ref="Z52:AC53"/>
    <mergeCell ref="AD52:AI53"/>
    <mergeCell ref="AJ52:AK53"/>
    <mergeCell ref="Z50:AC51"/>
    <mergeCell ref="AD50:AI51"/>
    <mergeCell ref="AJ50:AK51"/>
    <mergeCell ref="AL50:AO51"/>
    <mergeCell ref="AP50:AQ51"/>
    <mergeCell ref="AR50:AU51"/>
    <mergeCell ref="AL48:AO49"/>
    <mergeCell ref="AP48:AQ49"/>
    <mergeCell ref="AR48:AU49"/>
    <mergeCell ref="AV48:BA49"/>
    <mergeCell ref="B50:B51"/>
    <mergeCell ref="C50:C51"/>
    <mergeCell ref="D50:R51"/>
    <mergeCell ref="S50:S51"/>
    <mergeCell ref="T50:W51"/>
    <mergeCell ref="X50:Y51"/>
    <mergeCell ref="AV54:BA55"/>
    <mergeCell ref="B56:B57"/>
    <mergeCell ref="C56:C57"/>
    <mergeCell ref="D56:R57"/>
    <mergeCell ref="S56:S57"/>
    <mergeCell ref="T56:W57"/>
    <mergeCell ref="X56:Y57"/>
    <mergeCell ref="Z56:AC57"/>
    <mergeCell ref="AD56:AI57"/>
    <mergeCell ref="AJ56:AK57"/>
    <mergeCell ref="Z54:AC55"/>
    <mergeCell ref="AD54:AI55"/>
    <mergeCell ref="AJ54:AK55"/>
    <mergeCell ref="AL54:AO55"/>
    <mergeCell ref="AP54:AQ55"/>
    <mergeCell ref="AR54:AU55"/>
    <mergeCell ref="AL52:AO53"/>
    <mergeCell ref="AP52:AQ53"/>
    <mergeCell ref="AR52:AU53"/>
    <mergeCell ref="AV52:BA53"/>
    <mergeCell ref="B54:B55"/>
    <mergeCell ref="C54:C55"/>
    <mergeCell ref="D54:R55"/>
    <mergeCell ref="S54:S55"/>
    <mergeCell ref="T54:W55"/>
    <mergeCell ref="X54:Y55"/>
    <mergeCell ref="AV58:BA59"/>
    <mergeCell ref="B60:B61"/>
    <mergeCell ref="C60:C61"/>
    <mergeCell ref="D60:R61"/>
    <mergeCell ref="S60:S61"/>
    <mergeCell ref="T60:W61"/>
    <mergeCell ref="X60:Y61"/>
    <mergeCell ref="Z60:AC61"/>
    <mergeCell ref="AD60:AI61"/>
    <mergeCell ref="AJ60:AK61"/>
    <mergeCell ref="Z58:AC59"/>
    <mergeCell ref="AD58:AI59"/>
    <mergeCell ref="AJ58:AK59"/>
    <mergeCell ref="AL58:AO59"/>
    <mergeCell ref="AP58:AQ59"/>
    <mergeCell ref="AR58:AU59"/>
    <mergeCell ref="AL56:AO57"/>
    <mergeCell ref="AP56:AQ57"/>
    <mergeCell ref="AR56:AU57"/>
    <mergeCell ref="AV56:BA57"/>
    <mergeCell ref="B58:B59"/>
    <mergeCell ref="C58:C59"/>
    <mergeCell ref="D58:R59"/>
    <mergeCell ref="S58:S59"/>
    <mergeCell ref="T58:W59"/>
    <mergeCell ref="X58:Y59"/>
    <mergeCell ref="AV62:BA63"/>
    <mergeCell ref="B64:B65"/>
    <mergeCell ref="C64:C65"/>
    <mergeCell ref="D64:R65"/>
    <mergeCell ref="S64:S65"/>
    <mergeCell ref="T64:W65"/>
    <mergeCell ref="X64:Y65"/>
    <mergeCell ref="Z64:AC65"/>
    <mergeCell ref="AD64:AI65"/>
    <mergeCell ref="AJ64:AK65"/>
    <mergeCell ref="Z62:AC63"/>
    <mergeCell ref="AD62:AI63"/>
    <mergeCell ref="AJ62:AK63"/>
    <mergeCell ref="AL62:AO63"/>
    <mergeCell ref="AP62:AQ63"/>
    <mergeCell ref="AR62:AU63"/>
    <mergeCell ref="AL60:AO61"/>
    <mergeCell ref="AP60:AQ61"/>
    <mergeCell ref="AR60:AU61"/>
    <mergeCell ref="AV60:BA61"/>
    <mergeCell ref="B62:B63"/>
    <mergeCell ref="C62:C63"/>
    <mergeCell ref="D62:R63"/>
    <mergeCell ref="S62:S63"/>
    <mergeCell ref="T62:W63"/>
    <mergeCell ref="X62:Y63"/>
    <mergeCell ref="AV66:BA67"/>
    <mergeCell ref="B68:B69"/>
    <mergeCell ref="C68:C69"/>
    <mergeCell ref="D68:R69"/>
    <mergeCell ref="S68:S69"/>
    <mergeCell ref="T68:W69"/>
    <mergeCell ref="X68:Y69"/>
    <mergeCell ref="Z68:AC69"/>
    <mergeCell ref="AD68:AI69"/>
    <mergeCell ref="AJ68:AK69"/>
    <mergeCell ref="Z66:AC67"/>
    <mergeCell ref="AD66:AI67"/>
    <mergeCell ref="AJ66:AK67"/>
    <mergeCell ref="AL66:AO67"/>
    <mergeCell ref="AP66:AQ67"/>
    <mergeCell ref="AR66:AU67"/>
    <mergeCell ref="AL64:AO65"/>
    <mergeCell ref="AP64:AQ65"/>
    <mergeCell ref="AR64:AU65"/>
    <mergeCell ref="AV64:BA65"/>
    <mergeCell ref="B66:B67"/>
    <mergeCell ref="C66:C67"/>
    <mergeCell ref="D66:R67"/>
    <mergeCell ref="S66:S67"/>
    <mergeCell ref="T66:W67"/>
    <mergeCell ref="X66:Y67"/>
    <mergeCell ref="AV70:BA71"/>
    <mergeCell ref="B72:B73"/>
    <mergeCell ref="C72:C73"/>
    <mergeCell ref="D72:R73"/>
    <mergeCell ref="S72:S73"/>
    <mergeCell ref="T72:W73"/>
    <mergeCell ref="X72:Y73"/>
    <mergeCell ref="Z72:AC73"/>
    <mergeCell ref="AD72:AI73"/>
    <mergeCell ref="AJ72:AK73"/>
    <mergeCell ref="Z70:AC71"/>
    <mergeCell ref="AD70:AI71"/>
    <mergeCell ref="AJ70:AK71"/>
    <mergeCell ref="AL70:AO71"/>
    <mergeCell ref="AP70:AQ71"/>
    <mergeCell ref="AR70:AU71"/>
    <mergeCell ref="AL68:AO69"/>
    <mergeCell ref="AP68:AQ69"/>
    <mergeCell ref="AR68:AU69"/>
    <mergeCell ref="AV68:BA69"/>
    <mergeCell ref="B70:B71"/>
    <mergeCell ref="C70:C71"/>
    <mergeCell ref="D70:R71"/>
    <mergeCell ref="S70:S71"/>
    <mergeCell ref="T70:W71"/>
    <mergeCell ref="X70:Y71"/>
    <mergeCell ref="Z81:AC81"/>
    <mergeCell ref="AE81:AZ81"/>
    <mergeCell ref="D82:S83"/>
    <mergeCell ref="AE82:AZ82"/>
    <mergeCell ref="Z83:AC83"/>
    <mergeCell ref="AE83:AZ83"/>
    <mergeCell ref="AV75:AW75"/>
    <mergeCell ref="AZ75:BA75"/>
    <mergeCell ref="T77:AE77"/>
    <mergeCell ref="AF77:AL77"/>
    <mergeCell ref="U78:AB78"/>
    <mergeCell ref="Z79:AC79"/>
    <mergeCell ref="AF79:AR79"/>
    <mergeCell ref="AL72:AO73"/>
    <mergeCell ref="AP72:AQ73"/>
    <mergeCell ref="AR72:AU73"/>
    <mergeCell ref="AV72:BA73"/>
    <mergeCell ref="B74:AB74"/>
    <mergeCell ref="AD74:AI74"/>
    <mergeCell ref="AN74:AO74"/>
    <mergeCell ref="AV74:BA74"/>
    <mergeCell ref="B75:C75"/>
    <mergeCell ref="BB90:BB91"/>
    <mergeCell ref="T91:W91"/>
    <mergeCell ref="X91:Y91"/>
    <mergeCell ref="Z91:AC91"/>
    <mergeCell ref="AJ91:AK91"/>
    <mergeCell ref="AL91:AO91"/>
    <mergeCell ref="AP91:AQ91"/>
    <mergeCell ref="AR91:AU91"/>
    <mergeCell ref="B90:B91"/>
    <mergeCell ref="C90:C91"/>
    <mergeCell ref="D90:R91"/>
    <mergeCell ref="S90:S91"/>
    <mergeCell ref="T90:AI90"/>
    <mergeCell ref="AJ90:BA90"/>
    <mergeCell ref="AE84:AX84"/>
    <mergeCell ref="AY84:AZ84"/>
    <mergeCell ref="Z85:AC85"/>
    <mergeCell ref="B87:E88"/>
    <mergeCell ref="F87:AC88"/>
    <mergeCell ref="AR88:AT88"/>
    <mergeCell ref="AV88:AW88"/>
    <mergeCell ref="AY88:AZ88"/>
    <mergeCell ref="AD91:AI91"/>
    <mergeCell ref="AV91:BA91"/>
    <mergeCell ref="AE85:AK85"/>
    <mergeCell ref="AL85:AN85"/>
    <mergeCell ref="AO85:AU85"/>
    <mergeCell ref="AV92:BA93"/>
    <mergeCell ref="B94:B95"/>
    <mergeCell ref="C94:C95"/>
    <mergeCell ref="D94:R95"/>
    <mergeCell ref="S94:S95"/>
    <mergeCell ref="T94:W95"/>
    <mergeCell ref="X94:Y95"/>
    <mergeCell ref="Z94:AC95"/>
    <mergeCell ref="AD94:AI95"/>
    <mergeCell ref="AJ94:AK95"/>
    <mergeCell ref="Z92:AC93"/>
    <mergeCell ref="AD92:AI93"/>
    <mergeCell ref="AJ92:AK93"/>
    <mergeCell ref="AL92:AO93"/>
    <mergeCell ref="AP92:AQ93"/>
    <mergeCell ref="AR92:AU93"/>
    <mergeCell ref="B92:B93"/>
    <mergeCell ref="C92:C93"/>
    <mergeCell ref="D92:R93"/>
    <mergeCell ref="S92:S93"/>
    <mergeCell ref="T92:W93"/>
    <mergeCell ref="X92:Y93"/>
    <mergeCell ref="AV96:BA97"/>
    <mergeCell ref="B98:B99"/>
    <mergeCell ref="C98:C99"/>
    <mergeCell ref="D98:R99"/>
    <mergeCell ref="S98:S99"/>
    <mergeCell ref="T98:W99"/>
    <mergeCell ref="X98:Y99"/>
    <mergeCell ref="Z98:AC99"/>
    <mergeCell ref="AD98:AI99"/>
    <mergeCell ref="AJ98:AK99"/>
    <mergeCell ref="Z96:AC97"/>
    <mergeCell ref="AD96:AI97"/>
    <mergeCell ref="AJ96:AK97"/>
    <mergeCell ref="AL96:AO97"/>
    <mergeCell ref="AP96:AQ97"/>
    <mergeCell ref="AR96:AU97"/>
    <mergeCell ref="AL94:AO95"/>
    <mergeCell ref="AP94:AQ95"/>
    <mergeCell ref="AR94:AU95"/>
    <mergeCell ref="AV94:BA95"/>
    <mergeCell ref="B96:B97"/>
    <mergeCell ref="C96:C97"/>
    <mergeCell ref="D96:R97"/>
    <mergeCell ref="S96:S97"/>
    <mergeCell ref="T96:W97"/>
    <mergeCell ref="X96:Y97"/>
    <mergeCell ref="AV100:BA101"/>
    <mergeCell ref="B102:B103"/>
    <mergeCell ref="C102:C103"/>
    <mergeCell ref="D102:R103"/>
    <mergeCell ref="S102:S103"/>
    <mergeCell ref="T102:W103"/>
    <mergeCell ref="X102:Y103"/>
    <mergeCell ref="Z102:AC103"/>
    <mergeCell ref="AD102:AI103"/>
    <mergeCell ref="AJ102:AK103"/>
    <mergeCell ref="Z100:AC101"/>
    <mergeCell ref="AD100:AI101"/>
    <mergeCell ref="AJ100:AK101"/>
    <mergeCell ref="AL100:AO101"/>
    <mergeCell ref="AP100:AQ101"/>
    <mergeCell ref="AR100:AU101"/>
    <mergeCell ref="AL98:AO99"/>
    <mergeCell ref="AP98:AQ99"/>
    <mergeCell ref="AR98:AU99"/>
    <mergeCell ref="AV98:BA99"/>
    <mergeCell ref="B100:B101"/>
    <mergeCell ref="C100:C101"/>
    <mergeCell ref="D100:R101"/>
    <mergeCell ref="S100:S101"/>
    <mergeCell ref="T100:W101"/>
    <mergeCell ref="X100:Y101"/>
    <mergeCell ref="AV104:BA105"/>
    <mergeCell ref="B106:B107"/>
    <mergeCell ref="C106:C107"/>
    <mergeCell ref="D106:R107"/>
    <mergeCell ref="S106:S107"/>
    <mergeCell ref="T106:W107"/>
    <mergeCell ref="X106:Y107"/>
    <mergeCell ref="Z106:AC107"/>
    <mergeCell ref="AD106:AI107"/>
    <mergeCell ref="AJ106:AK107"/>
    <mergeCell ref="Z104:AC105"/>
    <mergeCell ref="AD104:AI105"/>
    <mergeCell ref="AJ104:AK105"/>
    <mergeCell ref="AL104:AO105"/>
    <mergeCell ref="AP104:AQ105"/>
    <mergeCell ref="AR104:AU105"/>
    <mergeCell ref="AL102:AO103"/>
    <mergeCell ref="AP102:AQ103"/>
    <mergeCell ref="AR102:AU103"/>
    <mergeCell ref="AV102:BA103"/>
    <mergeCell ref="B104:B105"/>
    <mergeCell ref="C104:C105"/>
    <mergeCell ref="D104:R105"/>
    <mergeCell ref="S104:S105"/>
    <mergeCell ref="T104:W105"/>
    <mergeCell ref="X104:Y105"/>
    <mergeCell ref="AV108:BA109"/>
    <mergeCell ref="B110:B111"/>
    <mergeCell ref="C110:C111"/>
    <mergeCell ref="D110:R111"/>
    <mergeCell ref="S110:S111"/>
    <mergeCell ref="T110:W111"/>
    <mergeCell ref="X110:Y111"/>
    <mergeCell ref="Z110:AC111"/>
    <mergeCell ref="AD110:AI111"/>
    <mergeCell ref="AJ110:AK111"/>
    <mergeCell ref="Z108:AC109"/>
    <mergeCell ref="AD108:AI109"/>
    <mergeCell ref="AJ108:AK109"/>
    <mergeCell ref="AL108:AO109"/>
    <mergeCell ref="AP108:AQ109"/>
    <mergeCell ref="AR108:AU109"/>
    <mergeCell ref="AL106:AO107"/>
    <mergeCell ref="AP106:AQ107"/>
    <mergeCell ref="AR106:AU107"/>
    <mergeCell ref="AV106:BA107"/>
    <mergeCell ref="B108:B109"/>
    <mergeCell ref="C108:C109"/>
    <mergeCell ref="D108:R109"/>
    <mergeCell ref="S108:S109"/>
    <mergeCell ref="T108:W109"/>
    <mergeCell ref="X108:Y109"/>
    <mergeCell ref="AV112:BA113"/>
    <mergeCell ref="B114:B115"/>
    <mergeCell ref="C114:C115"/>
    <mergeCell ref="D114:R115"/>
    <mergeCell ref="S114:S115"/>
    <mergeCell ref="T114:W115"/>
    <mergeCell ref="X114:Y115"/>
    <mergeCell ref="Z114:AC115"/>
    <mergeCell ref="AD114:AI115"/>
    <mergeCell ref="AJ114:AK115"/>
    <mergeCell ref="Z112:AC113"/>
    <mergeCell ref="AD112:AI113"/>
    <mergeCell ref="AJ112:AK113"/>
    <mergeCell ref="AL112:AO113"/>
    <mergeCell ref="AP112:AQ113"/>
    <mergeCell ref="AR112:AU113"/>
    <mergeCell ref="AL110:AO111"/>
    <mergeCell ref="AP110:AQ111"/>
    <mergeCell ref="AR110:AU111"/>
    <mergeCell ref="AV110:BA111"/>
    <mergeCell ref="B112:B113"/>
    <mergeCell ref="C112:C113"/>
    <mergeCell ref="D112:R113"/>
    <mergeCell ref="S112:S113"/>
    <mergeCell ref="T112:W113"/>
    <mergeCell ref="X112:Y113"/>
    <mergeCell ref="AV116:BA117"/>
    <mergeCell ref="B118:B119"/>
    <mergeCell ref="C118:C119"/>
    <mergeCell ref="D118:R119"/>
    <mergeCell ref="S118:S119"/>
    <mergeCell ref="T118:W119"/>
    <mergeCell ref="X118:Y119"/>
    <mergeCell ref="Z118:AC119"/>
    <mergeCell ref="AD118:AI119"/>
    <mergeCell ref="AJ118:AK119"/>
    <mergeCell ref="Z116:AC117"/>
    <mergeCell ref="AD116:AI117"/>
    <mergeCell ref="AJ116:AK117"/>
    <mergeCell ref="AL116:AO117"/>
    <mergeCell ref="AP116:AQ117"/>
    <mergeCell ref="AR116:AU117"/>
    <mergeCell ref="AL114:AO115"/>
    <mergeCell ref="AP114:AQ115"/>
    <mergeCell ref="AR114:AU115"/>
    <mergeCell ref="AV114:BA115"/>
    <mergeCell ref="B116:B117"/>
    <mergeCell ref="C116:C117"/>
    <mergeCell ref="D116:R117"/>
    <mergeCell ref="S116:S117"/>
    <mergeCell ref="T116:W117"/>
    <mergeCell ref="X116:Y117"/>
    <mergeCell ref="AV120:BA121"/>
    <mergeCell ref="B122:B123"/>
    <mergeCell ref="C122:C123"/>
    <mergeCell ref="D122:R123"/>
    <mergeCell ref="S122:S123"/>
    <mergeCell ref="T122:W123"/>
    <mergeCell ref="X122:Y123"/>
    <mergeCell ref="Z122:AC123"/>
    <mergeCell ref="AD122:AI123"/>
    <mergeCell ref="AJ122:AK123"/>
    <mergeCell ref="Z120:AC121"/>
    <mergeCell ref="AD120:AI121"/>
    <mergeCell ref="AJ120:AK121"/>
    <mergeCell ref="AL120:AO121"/>
    <mergeCell ref="AP120:AQ121"/>
    <mergeCell ref="AR120:AU121"/>
    <mergeCell ref="AL118:AO119"/>
    <mergeCell ref="AP118:AQ119"/>
    <mergeCell ref="AR118:AU119"/>
    <mergeCell ref="AV118:BA119"/>
    <mergeCell ref="B120:B121"/>
    <mergeCell ref="C120:C121"/>
    <mergeCell ref="D120:R121"/>
    <mergeCell ref="S120:S121"/>
    <mergeCell ref="T120:W121"/>
    <mergeCell ref="X120:Y121"/>
    <mergeCell ref="AV124:BA125"/>
    <mergeCell ref="B126:B127"/>
    <mergeCell ref="C126:C127"/>
    <mergeCell ref="D126:R127"/>
    <mergeCell ref="S126:S127"/>
    <mergeCell ref="T126:W127"/>
    <mergeCell ref="X126:Y127"/>
    <mergeCell ref="Z126:AC127"/>
    <mergeCell ref="AD126:AI127"/>
    <mergeCell ref="AJ126:AK127"/>
    <mergeCell ref="Z124:AC125"/>
    <mergeCell ref="AD124:AI125"/>
    <mergeCell ref="AJ124:AK125"/>
    <mergeCell ref="AL124:AO125"/>
    <mergeCell ref="AP124:AQ125"/>
    <mergeCell ref="AR124:AU125"/>
    <mergeCell ref="AL122:AO123"/>
    <mergeCell ref="AP122:AQ123"/>
    <mergeCell ref="AR122:AU123"/>
    <mergeCell ref="AV122:BA123"/>
    <mergeCell ref="B124:B125"/>
    <mergeCell ref="C124:C125"/>
    <mergeCell ref="D124:R125"/>
    <mergeCell ref="S124:S125"/>
    <mergeCell ref="T124:W125"/>
    <mergeCell ref="X124:Y125"/>
    <mergeCell ref="AV128:BA129"/>
    <mergeCell ref="B130:B131"/>
    <mergeCell ref="C130:C131"/>
    <mergeCell ref="D130:R131"/>
    <mergeCell ref="S130:S131"/>
    <mergeCell ref="T130:W131"/>
    <mergeCell ref="X130:Y131"/>
    <mergeCell ref="Z130:AC131"/>
    <mergeCell ref="AD130:AI131"/>
    <mergeCell ref="AJ130:AK131"/>
    <mergeCell ref="Z128:AC129"/>
    <mergeCell ref="AD128:AI129"/>
    <mergeCell ref="AJ128:AK129"/>
    <mergeCell ref="AL128:AO129"/>
    <mergeCell ref="AP128:AQ129"/>
    <mergeCell ref="AR128:AU129"/>
    <mergeCell ref="AL126:AO127"/>
    <mergeCell ref="AP126:AQ127"/>
    <mergeCell ref="AR126:AU127"/>
    <mergeCell ref="AV126:BA127"/>
    <mergeCell ref="B128:B129"/>
    <mergeCell ref="C128:C129"/>
    <mergeCell ref="D128:R129"/>
    <mergeCell ref="S128:S129"/>
    <mergeCell ref="T128:W129"/>
    <mergeCell ref="X128:Y129"/>
    <mergeCell ref="AV132:BA133"/>
    <mergeCell ref="B134:B135"/>
    <mergeCell ref="C134:C135"/>
    <mergeCell ref="D134:R135"/>
    <mergeCell ref="S134:S135"/>
    <mergeCell ref="T134:W135"/>
    <mergeCell ref="X134:Y135"/>
    <mergeCell ref="Z134:AC135"/>
    <mergeCell ref="AD134:AI135"/>
    <mergeCell ref="AJ134:AK135"/>
    <mergeCell ref="Z132:AC133"/>
    <mergeCell ref="AD132:AI133"/>
    <mergeCell ref="AJ132:AK133"/>
    <mergeCell ref="AL132:AO133"/>
    <mergeCell ref="AP132:AQ133"/>
    <mergeCell ref="AR132:AU133"/>
    <mergeCell ref="AL130:AO131"/>
    <mergeCell ref="AP130:AQ131"/>
    <mergeCell ref="AR130:AU131"/>
    <mergeCell ref="AV130:BA131"/>
    <mergeCell ref="B132:B133"/>
    <mergeCell ref="C132:C133"/>
    <mergeCell ref="D132:R133"/>
    <mergeCell ref="S132:S133"/>
    <mergeCell ref="T132:W133"/>
    <mergeCell ref="X132:Y133"/>
    <mergeCell ref="AV136:BA137"/>
    <mergeCell ref="B138:B139"/>
    <mergeCell ref="C138:C139"/>
    <mergeCell ref="D138:R139"/>
    <mergeCell ref="S138:S139"/>
    <mergeCell ref="T138:W139"/>
    <mergeCell ref="X138:Y139"/>
    <mergeCell ref="Z138:AC139"/>
    <mergeCell ref="AD138:AI139"/>
    <mergeCell ref="AJ138:AK139"/>
    <mergeCell ref="Z136:AC137"/>
    <mergeCell ref="AD136:AI137"/>
    <mergeCell ref="AJ136:AK137"/>
    <mergeCell ref="AL136:AO137"/>
    <mergeCell ref="AP136:AQ137"/>
    <mergeCell ref="AR136:AU137"/>
    <mergeCell ref="AL134:AO135"/>
    <mergeCell ref="AP134:AQ135"/>
    <mergeCell ref="AR134:AU135"/>
    <mergeCell ref="AV134:BA135"/>
    <mergeCell ref="B136:B137"/>
    <mergeCell ref="C136:C137"/>
    <mergeCell ref="D136:R137"/>
    <mergeCell ref="S136:S137"/>
    <mergeCell ref="T136:W137"/>
    <mergeCell ref="X136:Y137"/>
    <mergeCell ref="AV140:BA141"/>
    <mergeCell ref="B142:B143"/>
    <mergeCell ref="C142:C143"/>
    <mergeCell ref="D142:R143"/>
    <mergeCell ref="S142:S143"/>
    <mergeCell ref="T142:W143"/>
    <mergeCell ref="X142:Y143"/>
    <mergeCell ref="Z142:AC143"/>
    <mergeCell ref="AD142:AI143"/>
    <mergeCell ref="AJ142:AK143"/>
    <mergeCell ref="Z140:AC141"/>
    <mergeCell ref="AD140:AI141"/>
    <mergeCell ref="AJ140:AK141"/>
    <mergeCell ref="AL140:AO141"/>
    <mergeCell ref="AP140:AQ141"/>
    <mergeCell ref="AR140:AU141"/>
    <mergeCell ref="AL138:AO139"/>
    <mergeCell ref="AP138:AQ139"/>
    <mergeCell ref="AR138:AU139"/>
    <mergeCell ref="AV138:BA139"/>
    <mergeCell ref="B140:B141"/>
    <mergeCell ref="C140:C141"/>
    <mergeCell ref="D140:R141"/>
    <mergeCell ref="S140:S141"/>
    <mergeCell ref="T140:W141"/>
    <mergeCell ref="X140:Y141"/>
    <mergeCell ref="AV144:BA145"/>
    <mergeCell ref="B146:B147"/>
    <mergeCell ref="C146:C147"/>
    <mergeCell ref="D146:R147"/>
    <mergeCell ref="S146:S147"/>
    <mergeCell ref="T146:W147"/>
    <mergeCell ref="X146:Y147"/>
    <mergeCell ref="Z146:AC147"/>
    <mergeCell ref="AD146:AI147"/>
    <mergeCell ref="AJ146:AK147"/>
    <mergeCell ref="Z144:AC145"/>
    <mergeCell ref="AD144:AI145"/>
    <mergeCell ref="AJ144:AK145"/>
    <mergeCell ref="AL144:AO145"/>
    <mergeCell ref="AP144:AQ145"/>
    <mergeCell ref="AR144:AU145"/>
    <mergeCell ref="AL142:AO143"/>
    <mergeCell ref="AP142:AQ143"/>
    <mergeCell ref="AR142:AU143"/>
    <mergeCell ref="AV142:BA143"/>
    <mergeCell ref="B144:B145"/>
    <mergeCell ref="C144:C145"/>
    <mergeCell ref="D144:R145"/>
    <mergeCell ref="S144:S145"/>
    <mergeCell ref="T144:W145"/>
    <mergeCell ref="X144:Y145"/>
    <mergeCell ref="Z153:AC153"/>
    <mergeCell ref="AF153:AR153"/>
    <mergeCell ref="Z155:AC155"/>
    <mergeCell ref="AE155:AZ155"/>
    <mergeCell ref="D156:S157"/>
    <mergeCell ref="AE156:AZ156"/>
    <mergeCell ref="Z157:AC157"/>
    <mergeCell ref="AE157:AZ157"/>
    <mergeCell ref="AV149:AW149"/>
    <mergeCell ref="AX149:AY149"/>
    <mergeCell ref="AZ149:BA149"/>
    <mergeCell ref="T151:AE151"/>
    <mergeCell ref="AF151:AL151"/>
    <mergeCell ref="U152:AB152"/>
    <mergeCell ref="AL146:AO147"/>
    <mergeCell ref="AP146:AQ147"/>
    <mergeCell ref="AR146:AU147"/>
    <mergeCell ref="AV146:BA147"/>
    <mergeCell ref="B148:AB148"/>
    <mergeCell ref="AD148:AI148"/>
    <mergeCell ref="AN148:AO148"/>
    <mergeCell ref="AV148:BA148"/>
    <mergeCell ref="B149:C149"/>
    <mergeCell ref="BB164:BB165"/>
    <mergeCell ref="T165:W165"/>
    <mergeCell ref="X165:Y165"/>
    <mergeCell ref="Z165:AC165"/>
    <mergeCell ref="AJ165:AK165"/>
    <mergeCell ref="AL165:AO165"/>
    <mergeCell ref="AP165:AQ165"/>
    <mergeCell ref="AR165:AU165"/>
    <mergeCell ref="B164:B165"/>
    <mergeCell ref="C164:C165"/>
    <mergeCell ref="D164:R165"/>
    <mergeCell ref="S164:S165"/>
    <mergeCell ref="T164:AI164"/>
    <mergeCell ref="AJ164:BA164"/>
    <mergeCell ref="AE158:AX158"/>
    <mergeCell ref="AY158:AZ158"/>
    <mergeCell ref="Z159:AC159"/>
    <mergeCell ref="B161:E162"/>
    <mergeCell ref="F161:AC162"/>
    <mergeCell ref="AR162:AT162"/>
    <mergeCell ref="AV162:AW162"/>
    <mergeCell ref="AY162:AZ162"/>
    <mergeCell ref="AD165:AI165"/>
    <mergeCell ref="AV165:BA165"/>
    <mergeCell ref="AE159:AK159"/>
    <mergeCell ref="AL159:AN159"/>
    <mergeCell ref="AO159:AU159"/>
    <mergeCell ref="AL168:AO169"/>
    <mergeCell ref="AP168:AQ169"/>
    <mergeCell ref="AR168:AU169"/>
    <mergeCell ref="AV168:BA169"/>
    <mergeCell ref="B170:B171"/>
    <mergeCell ref="C170:C171"/>
    <mergeCell ref="D170:R171"/>
    <mergeCell ref="S170:S171"/>
    <mergeCell ref="T170:W171"/>
    <mergeCell ref="X170:Y171"/>
    <mergeCell ref="AV166:BA167"/>
    <mergeCell ref="B168:B169"/>
    <mergeCell ref="C168:C169"/>
    <mergeCell ref="D168:R169"/>
    <mergeCell ref="S168:S169"/>
    <mergeCell ref="T168:W169"/>
    <mergeCell ref="X168:Y169"/>
    <mergeCell ref="Z168:AC169"/>
    <mergeCell ref="AD168:AI169"/>
    <mergeCell ref="AJ168:AK169"/>
    <mergeCell ref="Z166:AC167"/>
    <mergeCell ref="AD166:AI167"/>
    <mergeCell ref="AJ166:AK167"/>
    <mergeCell ref="AL166:AO167"/>
    <mergeCell ref="AP166:AQ167"/>
    <mergeCell ref="AR166:AU167"/>
    <mergeCell ref="B166:B167"/>
    <mergeCell ref="C166:C167"/>
    <mergeCell ref="D166:R167"/>
    <mergeCell ref="S166:S167"/>
    <mergeCell ref="T166:W167"/>
    <mergeCell ref="X166:Y167"/>
    <mergeCell ref="AL172:AO173"/>
    <mergeCell ref="AP172:AQ173"/>
    <mergeCell ref="AR172:AU173"/>
    <mergeCell ref="AV172:BA173"/>
    <mergeCell ref="B174:B175"/>
    <mergeCell ref="C174:C175"/>
    <mergeCell ref="D174:R175"/>
    <mergeCell ref="S174:S175"/>
    <mergeCell ref="T174:W175"/>
    <mergeCell ref="X174:Y175"/>
    <mergeCell ref="AV170:BA171"/>
    <mergeCell ref="B172:B173"/>
    <mergeCell ref="C172:C173"/>
    <mergeCell ref="D172:R173"/>
    <mergeCell ref="S172:S173"/>
    <mergeCell ref="T172:W173"/>
    <mergeCell ref="X172:Y173"/>
    <mergeCell ref="Z172:AC173"/>
    <mergeCell ref="AD172:AI173"/>
    <mergeCell ref="AJ172:AK173"/>
    <mergeCell ref="Z170:AC171"/>
    <mergeCell ref="AD170:AI171"/>
    <mergeCell ref="AJ170:AK171"/>
    <mergeCell ref="AL170:AO171"/>
    <mergeCell ref="AP170:AQ171"/>
    <mergeCell ref="AR170:AU171"/>
    <mergeCell ref="AL176:AO177"/>
    <mergeCell ref="AP176:AQ177"/>
    <mergeCell ref="AR176:AU177"/>
    <mergeCell ref="AV176:BA177"/>
    <mergeCell ref="B178:B179"/>
    <mergeCell ref="C178:C179"/>
    <mergeCell ref="D178:R179"/>
    <mergeCell ref="S178:S179"/>
    <mergeCell ref="T178:W179"/>
    <mergeCell ref="X178:Y179"/>
    <mergeCell ref="AV174:BA175"/>
    <mergeCell ref="B176:B177"/>
    <mergeCell ref="C176:C177"/>
    <mergeCell ref="D176:R177"/>
    <mergeCell ref="S176:S177"/>
    <mergeCell ref="T176:W177"/>
    <mergeCell ref="X176:Y177"/>
    <mergeCell ref="Z176:AC177"/>
    <mergeCell ref="AD176:AI177"/>
    <mergeCell ref="AJ176:AK177"/>
    <mergeCell ref="Z174:AC175"/>
    <mergeCell ref="AD174:AI175"/>
    <mergeCell ref="AJ174:AK175"/>
    <mergeCell ref="AL174:AO175"/>
    <mergeCell ref="AP174:AQ175"/>
    <mergeCell ref="AR174:AU175"/>
    <mergeCell ref="AL180:AO181"/>
    <mergeCell ref="AP180:AQ181"/>
    <mergeCell ref="AR180:AU181"/>
    <mergeCell ref="AV180:BA181"/>
    <mergeCell ref="B182:B183"/>
    <mergeCell ref="C182:C183"/>
    <mergeCell ref="D182:R183"/>
    <mergeCell ref="S182:S183"/>
    <mergeCell ref="T182:W183"/>
    <mergeCell ref="X182:Y183"/>
    <mergeCell ref="AV178:BA179"/>
    <mergeCell ref="B180:B181"/>
    <mergeCell ref="C180:C181"/>
    <mergeCell ref="D180:R181"/>
    <mergeCell ref="S180:S181"/>
    <mergeCell ref="T180:W181"/>
    <mergeCell ref="X180:Y181"/>
    <mergeCell ref="Z180:AC181"/>
    <mergeCell ref="AD180:AI181"/>
    <mergeCell ref="AJ180:AK181"/>
    <mergeCell ref="Z178:AC179"/>
    <mergeCell ref="AD178:AI179"/>
    <mergeCell ref="AJ178:AK179"/>
    <mergeCell ref="AL178:AO179"/>
    <mergeCell ref="AP178:AQ179"/>
    <mergeCell ref="AR178:AU179"/>
    <mergeCell ref="AL184:AO185"/>
    <mergeCell ref="AP184:AQ185"/>
    <mergeCell ref="AR184:AU185"/>
    <mergeCell ref="AV184:BA185"/>
    <mergeCell ref="B186:B187"/>
    <mergeCell ref="C186:C187"/>
    <mergeCell ref="D186:R187"/>
    <mergeCell ref="S186:S187"/>
    <mergeCell ref="T186:W187"/>
    <mergeCell ref="X186:Y187"/>
    <mergeCell ref="AV182:BA183"/>
    <mergeCell ref="B184:B185"/>
    <mergeCell ref="C184:C185"/>
    <mergeCell ref="D184:R185"/>
    <mergeCell ref="S184:S185"/>
    <mergeCell ref="T184:W185"/>
    <mergeCell ref="X184:Y185"/>
    <mergeCell ref="Z184:AC185"/>
    <mergeCell ref="AD184:AI185"/>
    <mergeCell ref="AJ184:AK185"/>
    <mergeCell ref="Z182:AC183"/>
    <mergeCell ref="AD182:AI183"/>
    <mergeCell ref="AJ182:AK183"/>
    <mergeCell ref="AL182:AO183"/>
    <mergeCell ref="AP182:AQ183"/>
    <mergeCell ref="AR182:AU183"/>
    <mergeCell ref="AL188:AO189"/>
    <mergeCell ref="AP188:AQ189"/>
    <mergeCell ref="AR188:AU189"/>
    <mergeCell ref="AV188:BA189"/>
    <mergeCell ref="B190:B191"/>
    <mergeCell ref="C190:C191"/>
    <mergeCell ref="D190:R191"/>
    <mergeCell ref="S190:S191"/>
    <mergeCell ref="T190:W191"/>
    <mergeCell ref="X190:Y191"/>
    <mergeCell ref="AV186:BA187"/>
    <mergeCell ref="B188:B189"/>
    <mergeCell ref="C188:C189"/>
    <mergeCell ref="D188:R189"/>
    <mergeCell ref="S188:S189"/>
    <mergeCell ref="T188:W189"/>
    <mergeCell ref="X188:Y189"/>
    <mergeCell ref="Z188:AC189"/>
    <mergeCell ref="AD188:AI189"/>
    <mergeCell ref="AJ188:AK189"/>
    <mergeCell ref="Z186:AC187"/>
    <mergeCell ref="AD186:AI187"/>
    <mergeCell ref="AJ186:AK187"/>
    <mergeCell ref="AL186:AO187"/>
    <mergeCell ref="AP186:AQ187"/>
    <mergeCell ref="AR186:AU187"/>
    <mergeCell ref="AL192:AO193"/>
    <mergeCell ref="AP192:AQ193"/>
    <mergeCell ref="AR192:AU193"/>
    <mergeCell ref="AV192:BA193"/>
    <mergeCell ref="B194:B195"/>
    <mergeCell ref="C194:C195"/>
    <mergeCell ref="D194:R195"/>
    <mergeCell ref="S194:S195"/>
    <mergeCell ref="T194:W195"/>
    <mergeCell ref="X194:Y195"/>
    <mergeCell ref="AV190:BA191"/>
    <mergeCell ref="B192:B193"/>
    <mergeCell ref="C192:C193"/>
    <mergeCell ref="D192:R193"/>
    <mergeCell ref="S192:S193"/>
    <mergeCell ref="T192:W193"/>
    <mergeCell ref="X192:Y193"/>
    <mergeCell ref="Z192:AC193"/>
    <mergeCell ref="AD192:AI193"/>
    <mergeCell ref="AJ192:AK193"/>
    <mergeCell ref="Z190:AC191"/>
    <mergeCell ref="AD190:AI191"/>
    <mergeCell ref="AJ190:AK191"/>
    <mergeCell ref="AL190:AO191"/>
    <mergeCell ref="AP190:AQ191"/>
    <mergeCell ref="AR190:AU191"/>
    <mergeCell ref="AL196:AO197"/>
    <mergeCell ref="AP196:AQ197"/>
    <mergeCell ref="AR196:AU197"/>
    <mergeCell ref="AV196:BA197"/>
    <mergeCell ref="B198:B199"/>
    <mergeCell ref="C198:C199"/>
    <mergeCell ref="D198:R199"/>
    <mergeCell ref="S198:S199"/>
    <mergeCell ref="T198:W199"/>
    <mergeCell ref="X198:Y199"/>
    <mergeCell ref="AV194:BA195"/>
    <mergeCell ref="B196:B197"/>
    <mergeCell ref="C196:C197"/>
    <mergeCell ref="D196:R197"/>
    <mergeCell ref="S196:S197"/>
    <mergeCell ref="T196:W197"/>
    <mergeCell ref="X196:Y197"/>
    <mergeCell ref="Z196:AC197"/>
    <mergeCell ref="AD196:AI197"/>
    <mergeCell ref="AJ196:AK197"/>
    <mergeCell ref="Z194:AC195"/>
    <mergeCell ref="AD194:AI195"/>
    <mergeCell ref="AJ194:AK195"/>
    <mergeCell ref="AL194:AO195"/>
    <mergeCell ref="AP194:AQ195"/>
    <mergeCell ref="AR194:AU195"/>
    <mergeCell ref="AL200:AO201"/>
    <mergeCell ref="AP200:AQ201"/>
    <mergeCell ref="AR200:AU201"/>
    <mergeCell ref="AV200:BA201"/>
    <mergeCell ref="B202:B203"/>
    <mergeCell ref="C202:C203"/>
    <mergeCell ref="D202:R203"/>
    <mergeCell ref="S202:S203"/>
    <mergeCell ref="T202:W203"/>
    <mergeCell ref="X202:Y203"/>
    <mergeCell ref="AV198:BA199"/>
    <mergeCell ref="B200:B201"/>
    <mergeCell ref="C200:C201"/>
    <mergeCell ref="D200:R201"/>
    <mergeCell ref="S200:S201"/>
    <mergeCell ref="T200:W201"/>
    <mergeCell ref="X200:Y201"/>
    <mergeCell ref="Z200:AC201"/>
    <mergeCell ref="AD200:AI201"/>
    <mergeCell ref="AJ200:AK201"/>
    <mergeCell ref="Z198:AC199"/>
    <mergeCell ref="AD198:AI199"/>
    <mergeCell ref="AJ198:AK199"/>
    <mergeCell ref="AL198:AO199"/>
    <mergeCell ref="AP198:AQ199"/>
    <mergeCell ref="AR198:AU199"/>
    <mergeCell ref="AL204:AO205"/>
    <mergeCell ref="AP204:AQ205"/>
    <mergeCell ref="AR204:AU205"/>
    <mergeCell ref="AV204:BA205"/>
    <mergeCell ref="B206:B207"/>
    <mergeCell ref="C206:C207"/>
    <mergeCell ref="D206:R207"/>
    <mergeCell ref="S206:S207"/>
    <mergeCell ref="T206:W207"/>
    <mergeCell ref="X206:Y207"/>
    <mergeCell ref="AV202:BA203"/>
    <mergeCell ref="B204:B205"/>
    <mergeCell ref="C204:C205"/>
    <mergeCell ref="D204:R205"/>
    <mergeCell ref="S204:S205"/>
    <mergeCell ref="T204:W205"/>
    <mergeCell ref="X204:Y205"/>
    <mergeCell ref="Z204:AC205"/>
    <mergeCell ref="AD204:AI205"/>
    <mergeCell ref="AJ204:AK205"/>
    <mergeCell ref="Z202:AC203"/>
    <mergeCell ref="AD202:AI203"/>
    <mergeCell ref="AJ202:AK203"/>
    <mergeCell ref="AL202:AO203"/>
    <mergeCell ref="AP202:AQ203"/>
    <mergeCell ref="AR202:AU203"/>
    <mergeCell ref="AL208:AO209"/>
    <mergeCell ref="AP208:AQ209"/>
    <mergeCell ref="AR208:AU209"/>
    <mergeCell ref="AV208:BA209"/>
    <mergeCell ref="B210:B211"/>
    <mergeCell ref="C210:C211"/>
    <mergeCell ref="D210:R211"/>
    <mergeCell ref="S210:S211"/>
    <mergeCell ref="T210:W211"/>
    <mergeCell ref="X210:Y211"/>
    <mergeCell ref="AV206:BA207"/>
    <mergeCell ref="B208:B209"/>
    <mergeCell ref="C208:C209"/>
    <mergeCell ref="D208:R209"/>
    <mergeCell ref="S208:S209"/>
    <mergeCell ref="T208:W209"/>
    <mergeCell ref="X208:Y209"/>
    <mergeCell ref="Z208:AC209"/>
    <mergeCell ref="AD208:AI209"/>
    <mergeCell ref="AJ208:AK209"/>
    <mergeCell ref="Z206:AC207"/>
    <mergeCell ref="AD206:AI207"/>
    <mergeCell ref="AJ206:AK207"/>
    <mergeCell ref="AL206:AO207"/>
    <mergeCell ref="AP206:AQ207"/>
    <mergeCell ref="AR206:AU207"/>
    <mergeCell ref="AL212:AO213"/>
    <mergeCell ref="AP212:AQ213"/>
    <mergeCell ref="AR212:AU213"/>
    <mergeCell ref="AV212:BA213"/>
    <mergeCell ref="B214:B215"/>
    <mergeCell ref="C214:C215"/>
    <mergeCell ref="D214:R215"/>
    <mergeCell ref="S214:S215"/>
    <mergeCell ref="T214:W215"/>
    <mergeCell ref="X214:Y215"/>
    <mergeCell ref="AV210:BA211"/>
    <mergeCell ref="B212:B213"/>
    <mergeCell ref="C212:C213"/>
    <mergeCell ref="D212:R213"/>
    <mergeCell ref="S212:S213"/>
    <mergeCell ref="T212:W213"/>
    <mergeCell ref="X212:Y213"/>
    <mergeCell ref="Z212:AC213"/>
    <mergeCell ref="AD212:AI213"/>
    <mergeCell ref="AJ212:AK213"/>
    <mergeCell ref="Z210:AC211"/>
    <mergeCell ref="AD210:AI211"/>
    <mergeCell ref="AJ210:AK211"/>
    <mergeCell ref="AL210:AO211"/>
    <mergeCell ref="AP210:AQ211"/>
    <mergeCell ref="AR210:AU211"/>
    <mergeCell ref="AL216:AO217"/>
    <mergeCell ref="AP216:AQ217"/>
    <mergeCell ref="AR216:AU217"/>
    <mergeCell ref="AV216:BA217"/>
    <mergeCell ref="B218:B219"/>
    <mergeCell ref="C218:C219"/>
    <mergeCell ref="D218:R219"/>
    <mergeCell ref="S218:S219"/>
    <mergeCell ref="T218:W219"/>
    <mergeCell ref="X218:Y219"/>
    <mergeCell ref="AV214:BA215"/>
    <mergeCell ref="B216:B217"/>
    <mergeCell ref="C216:C217"/>
    <mergeCell ref="D216:R217"/>
    <mergeCell ref="S216:S217"/>
    <mergeCell ref="T216:W217"/>
    <mergeCell ref="X216:Y217"/>
    <mergeCell ref="Z216:AC217"/>
    <mergeCell ref="AD216:AI217"/>
    <mergeCell ref="AJ216:AK217"/>
    <mergeCell ref="Z214:AC215"/>
    <mergeCell ref="AD214:AI215"/>
    <mergeCell ref="AJ214:AK215"/>
    <mergeCell ref="AL214:AO215"/>
    <mergeCell ref="AP214:AQ215"/>
    <mergeCell ref="AR214:AU215"/>
    <mergeCell ref="AV223:AW223"/>
    <mergeCell ref="AX223:AY223"/>
    <mergeCell ref="AZ223:BA223"/>
    <mergeCell ref="AL220:AO221"/>
    <mergeCell ref="AP220:AQ221"/>
    <mergeCell ref="AR220:AU221"/>
    <mergeCell ref="AV220:BA221"/>
    <mergeCell ref="B222:AB222"/>
    <mergeCell ref="AD222:AI222"/>
    <mergeCell ref="AN222:AO222"/>
    <mergeCell ref="AV222:BA222"/>
    <mergeCell ref="AV218:BA219"/>
    <mergeCell ref="B220:B221"/>
    <mergeCell ref="C220:C221"/>
    <mergeCell ref="D220:R221"/>
    <mergeCell ref="S220:S221"/>
    <mergeCell ref="T220:W221"/>
    <mergeCell ref="X220:Y221"/>
    <mergeCell ref="Z220:AC221"/>
    <mergeCell ref="AD220:AI221"/>
    <mergeCell ref="AJ220:AK221"/>
    <mergeCell ref="Z218:AC219"/>
    <mergeCell ref="AD218:AI219"/>
    <mergeCell ref="AJ218:AK219"/>
    <mergeCell ref="AL218:AO219"/>
    <mergeCell ref="AP218:AQ219"/>
    <mergeCell ref="AR218:AU219"/>
    <mergeCell ref="B223:C223"/>
  </mergeCells>
  <phoneticPr fontId="1"/>
  <dataValidations count="7">
    <dataValidation imeMode="off" operator="equal" allowBlank="1" showInputMessage="1" showErrorMessage="1" sqref="AF79:AR79 AF5:AR5 AF153:AR153" xr:uid="{38739EA5-F749-4498-B8F7-E18DE1B6D19B}"/>
    <dataValidation type="list" imeMode="on" allowBlank="1" showInputMessage="1" showErrorMessage="1" sqref="S18 S20 S54 S56 S58 S60 S62 S72 S22 S24 S26 S28 S50 S52 S64 S70 S30 S32 S34 S36 S38 S40 S42 S44 S46 S48 S66 S68" xr:uid="{38733998-587C-42DB-A474-233328468A58}">
      <formula1>"※,　"</formula1>
    </dataValidation>
    <dataValidation type="list" allowBlank="1" showInputMessage="1" showErrorMessage="1" prompt="リストボタンより選択して下さい。_x000a_規定値は&quot;切り捨て&quot;です。" sqref="BB18 BB92 BB166" xr:uid="{F8C0031E-8F89-4CDC-BCD0-AEBEC25276BE}">
      <formula1>"※"</formula1>
    </dataValidation>
    <dataValidation type="list" allowBlank="1" showInputMessage="1" showErrorMessage="1" prompt="リストボタンより選択して下さい。" sqref="BB57 BB135 BB143 BB217 BB209" xr:uid="{178237B8-E9E0-4F96-BF92-4E57AA974150}">
      <formula1>"10％,8％,0％"</formula1>
    </dataValidation>
    <dataValidation type="list" allowBlank="1" showInputMessage="1" showErrorMessage="1" prompt="リストボタンより選択して下さい。_x000a_規定値は&quot;切り捨て&quot;です。" sqref="BB19:BB56 BB58:BB73 BB167:BB208 BB136:BB142 BB93:BB134 BB144:BB147 BB218:BB221 BB210:BB216" xr:uid="{086F0FAE-DBD4-4B78-A35F-14F67165EC55}">
      <formula1>"10％,8％,0％"</formula1>
    </dataValidation>
    <dataValidation imeMode="off" allowBlank="1" showInputMessage="1" showErrorMessage="1" sqref="AR190 AY89:AZ89 AR192 AR194 AL126 AR196 AR198 AR200 AR202 AR204 AR206 AR208 AR210 AR212 AR214 AR216 AR218 AR220 B168:C168 B170:C170 B172:C172 B174:C174 C15:K15 U89:V89 B176:C176 M89:S89 B178:C178 B180:C180 B182:C182 B184:C184 B186:C186 B188:C188 B190:C190 B192:C192 AI89 AR184 B194:C194 X89:AA89 B196:C196 AQ13 AL128 AL130 AL132 AL134 B198:C198 AR180 B200:C200 T18:W73 B202:C202 B204:C204 B206:C206 B208:C208 B210:C210 B212:C212 B214:C214 B216:C216 B218:C218 B220:C220 AJ168 AJ170 AJ172 AJ174 AU13:AV14 AJ176 AJ178 AJ180 AJ182 AJ184 AJ186 AJ188 AJ190 AJ192 AJ194 AJ196 AJ198 AJ200 AJ202 AJ204 AJ206 AJ208 AJ210 AJ212 AJ214 AJ216 AJ218 AJ220 T166 AL166 Z166 AR166 B166:C166 AJ166 T168 T170 T172 T174 T176 T178 T180 T182 T184 T186 AF89 T188 AR182 AQ87 T190 AR186 C89:K89 AL89:AW89 T192 AL15:AW15 T194 T196 AL136 AL138 AL140 AL142 AL144 AL146 Z94 Z96 Z98 Z100 Z102 Z104 Z106 Z108 Z110 Z112 Z114 Z116 Z118 Z120 Z122 Z124 Z126 Z128 Z130 Z132 Z134 Z136 Z138 Z140 Z142 Z144 Z146 AR94 AR96 AR98 AR100 AR102 AR104 AR106 AR108 AR110 AR112 AR114 AR116 AR118 AR120 AR122 AR124 AR126 AR128 AR130 AR132 AR134 AR136 AR138 AR140 AR142 AR144 AR146 B94:C94 B96:C96 B98:C98 B100:C100 B102:C102 B104:C104 B106:C106 B108:C108 B110:C110 B112:C112 B114:C114 B116:C116 B118:C118 B120:C120 B122:C122 B124:C124 B126:C126 B128:C128 B130:C130 B132:C132 B134:C134 B136:C136 B138:C138 B140:C140 B142:C142 B144:C144 B146:C146 AJ94 AJ96 AJ98 AJ100 AJ102 AJ104 AJ106 AJ108 AJ110 AJ112 AJ114 AJ116 AJ118 AJ120 AJ122 AJ124 AJ126 AJ128 AJ130 AJ132 AJ134 AJ136 AJ138 AJ140 AJ142 AJ144 AJ146 T198 T200 T202 T204 T206 T208 T210 T212 T214 T216 T218 T220 AL168 AL170 AL172 AL174 AL176 AL178 AL180 AL182 AL184 AL186 AL188 AL190 AL192 AL194 AL196 AL198 AX13:AY14 AR13:AR14 T92 AL92 Z92 AR92 B92:C92 AJ92 AY15:AZ15 U15:V15 M15:S15 AI15 AE5:AE6 X15:AA15 AF6:AX6 AF15 AR18:AU73 Z18:AC73 AJ18:AO73 B18:C73 AR188 T94 T96 T98 T100 T102 T104 T106 T108 T110 T112 T114 T116 T118 T120 T122 T124 T126 T128 T130 T132 T134 T136 T138 T140 T142 T144 T146 AL94 AL96 AL98 AL100 AL102 AL104 AL106 AL108 AL110 AL112 AL114 AL116 AL118 AL120 AL122 AL124 AY163:AZ163 AL200 U163:V163 M163:S163 AI163 AU87:AV88 X163:AA163 AL202 AL204 AL206 AL208 AX87:AY88 AF163 AR87:AR88 AE79:AE80 AF80:AX80 C163:K163 AL163:AW163 AL210 AL212 AL214 AL216 AL218 AL220 Z168 Z170 Z172 Z174 Z176 Z178 Z180 Z182 Z184 Z186 Z188 Z190 Z192 Z194 Z196 Z198 Z200 Z202 Z204 Z206 Z208 Z210 Z212 Z214 Z216 Z218 Z220 AR168 AR170 AR172 AR174 AR176 AR178 AQ161 AU161:AV162 AX161:AY162 AR161:AR162 AE153:AE154 AF154:AX154" xr:uid="{953E9EC5-55C7-4434-AFCD-360393B3F150}"/>
    <dataValidation imeMode="on" allowBlank="1" showInputMessage="1" showErrorMessage="1" sqref="D20 S176 S178 S180 S182 S184 S186 AP124 AP126 AP128 D18:R19 G75:AE75 S188 S190 S192 S194 S196 S198 S200 S202 S204 S206 S208 S210 S212 S214 S216 S218 S220 S166 X168 X170 X172 X174 X176 X178 X180 X182 X92 X184 X186 X188 X190 X192 X194 X196 X198 X200 X202 X204 X206 G149:AE149 AP92 X18:Y73 X208 X210 X212 X214 X216 X218 X220 AP168 AP170 AP172 AP174 AP176 AP178 AP180 AP182 AP184 D92 AP130 AP132 AP134 AP136 AP138 AP140 AP142 AP144 AP146 D94 D96 D98 D100 D102 D104 D106 D108 D110 D112 D114 D116 D118 D120 D122 D124 D126 D128 D130 D132 D134 D136 D138 D140 D142 D144 D146 S94 S96 S98 S100 S102 S104 S106 S108 S110 S112 S114 S116 S118 S120 S122 S124 S126 S128 S130 S132 S134 S136 S138 S140 S142 S144 S146 AP186 AP188 AP190 AP192 AP194 AP196 S92 AP18:AQ73 D22:R73 X94 X96 X98 X100 X102 X104 X106 X108 X110 X112 X114 X116 X118 X120 X122 X124 X126 X128 X130 X132 X134 X136 X138 X140 X142 X144 X146 AP94 AP96 AP98 AP100 AP102 AP104 AP106 AP108 AP110 AP112 AP114 AP116 AP118 AP120 AP122 AP198 AP200 AP202 X166 G223:AE223 AP166 D166 AP204 AP206 AP208 AP210 AP212 AP214 AP216 AP218 AP220 D168 D170 D172 D174 D176 D178 D180 D182 D184 D186 D188 D190 D192 D194 D196 D198 D200 D202 D204 D206 D208 D210 D212 D214 D216 D218 D220 S168 S170 S172 S174 AL11 AL85 AL159" xr:uid="{1C14ADEB-CBF8-43E1-8D22-76D9FDE6F873}"/>
  </dataValidations>
  <pageMargins left="0.62992125984251968" right="3.937007874015748E-2" top="0.43307086614173229" bottom="0" header="0.31496062992125984" footer="0.31496062992125984"/>
  <pageSetup paperSize="9" scale="92" orientation="portrait" blackAndWhite="1" r:id="rId1"/>
  <rowBreaks count="2" manualBreakCount="2">
    <brk id="75" max="16383" man="1"/>
    <brk id="149" max="16383" man="1"/>
  </rowBreaks>
  <colBreaks count="1" manualBreakCount="1">
    <brk id="5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記入要領</vt:lpstr>
      <vt:lpstr>請求書(表紙)</vt:lpstr>
      <vt:lpstr>内訳書①</vt:lpstr>
      <vt:lpstr>内訳書②</vt:lpstr>
      <vt:lpstr>内訳書③</vt:lpstr>
      <vt:lpstr>内訳書④</vt:lpstr>
      <vt:lpstr>内訳書⑤</vt:lpstr>
      <vt:lpstr>内訳書⑥</vt:lpstr>
      <vt:lpstr>内訳書⑦</vt:lpstr>
      <vt:lpstr>内訳書⑧</vt:lpstr>
      <vt:lpstr>内訳書⑨</vt:lpstr>
      <vt:lpstr>内訳書⑩</vt:lpstr>
      <vt:lpstr>改定履歴</vt:lpstr>
      <vt:lpstr>記入要領!Print_Area</vt:lpstr>
      <vt:lpstr>'請求書(表紙)'!Print_Area</vt:lpstr>
      <vt:lpstr>内訳書①!Print_Area</vt:lpstr>
      <vt:lpstr>内訳書②!Print_Area</vt:lpstr>
      <vt:lpstr>内訳書③!Print_Area</vt:lpstr>
      <vt:lpstr>内訳書④!Print_Area</vt:lpstr>
      <vt:lpstr>内訳書⑤!Print_Area</vt:lpstr>
      <vt:lpstr>内訳書⑥!Print_Area</vt:lpstr>
      <vt:lpstr>内訳書⑦!Print_Area</vt:lpstr>
      <vt:lpstr>内訳書⑧!Print_Area</vt:lpstr>
      <vt:lpstr>内訳書⑨!Print_Area</vt:lpstr>
      <vt:lpstr>内訳書⑩!Print_Area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kamiyakensetsu</dc:creator>
  <cp:lastModifiedBy>kamiyakensetsu</cp:lastModifiedBy>
  <cp:lastPrinted>2024-03-02T01:19:33Z</cp:lastPrinted>
  <dcterms:created xsi:type="dcterms:W3CDTF">2023-10-17T06:11:37Z</dcterms:created>
  <dcterms:modified xsi:type="dcterms:W3CDTF">2024-03-02T04:48:02Z</dcterms:modified>
</cp:coreProperties>
</file>